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10 TABLEROS" sheetId="1" r:id="rId4"/>
  </sheets>
  <definedNames/>
  <calcPr/>
  <extLst>
    <ext uri="GoogleSheetsCustomDataVersion1">
      <go:sheetsCustomData xmlns:go="http://customooxmlschemas.google.com/" r:id="rId5" roundtripDataSignature="AMtx7mhh+Y/EK3lSHQnhjjNwYsv0RdKCWA=="/>
    </ext>
  </extLst>
</workbook>
</file>

<file path=xl/sharedStrings.xml><?xml version="1.0" encoding="utf-8"?>
<sst xmlns="http://schemas.openxmlformats.org/spreadsheetml/2006/main" count="67" uniqueCount="38">
  <si>
    <t>INVENTARIO FÍSICO* - ATU ARTICULOS DE ACERO S.A
DEPARTAMENTO: LAMINATTI TABLEROS</t>
  </si>
  <si>
    <t>TABLA DE VALORACION</t>
  </si>
  <si>
    <t>GRUPO#10</t>
  </si>
  <si>
    <t>PLANCHAS DE MADERAS LAMINADAS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</si>
  <si>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</si>
  <si>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</si>
  <si>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</si>
  <si>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</si>
  <si>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</si>
  <si>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</si>
  <si>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</si>
  <si>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</si>
  <si>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</si>
  <si>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</si>
  <si>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</si>
  <si>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</si>
  <si>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NUEVO VALOR MINIMO DE REMATE CON DESCUENTO DEL 25%</t>
  </si>
  <si>
    <t>LT004</t>
  </si>
  <si>
    <t>PLANCHA MADERA LAMINADOS BLANCO 1300X2800X18 PLANCHA MADERA MDF 1220X2800X6</t>
  </si>
  <si>
    <t>UND</t>
  </si>
  <si>
    <t>DESCONOCIDO</t>
  </si>
  <si>
    <t>LT005</t>
  </si>
  <si>
    <t>PLANCHA MADERA LAMINADOS VARIOS COLORES Y PLANCHA MADERA TRIPLEX 1220X2440X DIF. ESPESOR</t>
  </si>
  <si>
    <t>LT006</t>
  </si>
  <si>
    <t>PLANCHA MADERA LAMINADOS 2450X2150X DIF. ESPESOR</t>
  </si>
  <si>
    <t>LT007</t>
  </si>
  <si>
    <t>LT008</t>
  </si>
  <si>
    <t>LT009</t>
  </si>
  <si>
    <t>LT010</t>
  </si>
  <si>
    <t>LT011</t>
  </si>
  <si>
    <t>LT012</t>
  </si>
  <si>
    <t>LT013</t>
  </si>
  <si>
    <t>PLANCHA MADERA MDF 2440X1830 X VARI ESPESORES CHAPAS DIFERENTES COLORES</t>
  </si>
  <si>
    <t>LT014</t>
  </si>
  <si>
    <t xml:space="preserve">PLANCHA MADERA POLILAC 1220X2800X18MM </t>
  </si>
  <si>
    <t>LT015</t>
  </si>
  <si>
    <t>PLANCHA MADERA MDF CON CHAPAS VARIOS COLORES 2440X1830X DIF. ESPESOR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</si>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</sst>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300A]\ #,##0.00"/>
  </numFmts>
  <fonts count="20">
    <font>
      <sz val="11.0"/>
      <color theme="1"/>
      <name val="Calibri"/>
      <scheme val="minor"/>
    </font>
    <font>
      <b/>
      <sz val="12.0"/>
      <color rgb="FF000000"/>
      <name val="Calibri"/>
    </font>
    <font/>
    <font>
      <sz val="12.0"/>
      <color rgb="FF000000"/>
      <name val="Calibri"/>
    </font>
    <font>
      <b/>
      <sz val="20.0"/>
      <color rgb="FF000000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12.0"/>
      <color theme="1"/>
      <name val="Calibri"/>
    </font>
    <font>
      <b/>
      <sz val="10.0"/>
      <color rgb="FF000000"/>
      <name val="Arial"/>
    </font>
    <font>
      <b/>
      <sz val="9.0"/>
      <color rgb="FF000000"/>
      <name val="Tahoma"/>
    </font>
    <font>
      <sz val="9.0"/>
      <color rgb="FF000000"/>
      <name val="Tahoma"/>
    </font>
    <font>
      <sz val="10.0"/>
      <color rgb="FF000000"/>
      <name val="Calibri"/>
    </font>
    <font>
      <strike/>
      <sz val="10.0"/>
      <color rgb="FF000000"/>
      <name val="Calibri"/>
    </font>
    <font>
      <b/>
      <sz val="9.0"/>
      <color theme="1"/>
      <name val="Tahoma"/>
    </font>
    <font>
      <strike/>
      <sz val="12.0"/>
      <color rgb="FF000000"/>
      <name val="Calibri"/>
    </font>
    <font>
      <sz val="14.0"/>
      <color rgb="FF000000"/>
      <name val="Calibri"/>
    </font>
    <font>
      <sz val="14.0"/>
      <color theme="1"/>
      <name val="Calibri"/>
    </font>
    <font>
      <b/>
      <sz val="14.0"/>
      <color rgb="FF000000"/>
      <name val="Calibri"/>
    </font>
    <font>
      <b/>
      <strike/>
      <sz val="14.0"/>
      <color rgb="FF000000"/>
      <name val="Calibri"/>
    </font>
    <font>
      <b/>
      <sz val="14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BAC3"/>
        <bgColor rgb="FFB4BAC3"/>
      </patternFill>
    </fill>
    <fill>
      <patternFill patternType="solid">
        <fgColor rgb="FF00FF00"/>
        <bgColor rgb="FF00FF00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</fills>
  <borders count="25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49" xfId="0" applyAlignment="1" applyFont="1" applyNumberFormat="1">
      <alignment horizontal="center"/>
    </xf>
    <xf borderId="9" fillId="2" fontId="3" numFmtId="0" xfId="0" applyAlignment="1" applyBorder="1" applyFont="1">
      <alignment horizontal="center" vertical="center"/>
    </xf>
    <xf borderId="0" fillId="0" fontId="1" numFmtId="0" xfId="0" applyFont="1"/>
    <xf borderId="0" fillId="0" fontId="5" numFmtId="0" xfId="0" applyFont="1"/>
    <xf borderId="0" fillId="0" fontId="6" numFmtId="0" xfId="0" applyAlignment="1" applyFont="1">
      <alignment horizontal="right"/>
    </xf>
    <xf borderId="10" fillId="2" fontId="7" numFmtId="0" xfId="0" applyAlignment="1" applyBorder="1" applyFont="1">
      <alignment horizontal="center" vertical="center"/>
    </xf>
    <xf borderId="11" fillId="0" fontId="2" numFmtId="0" xfId="0" applyBorder="1" applyFont="1"/>
    <xf borderId="0" fillId="0" fontId="1" numFmtId="0" xfId="0" applyAlignment="1" applyFont="1">
      <alignment vertical="center"/>
    </xf>
    <xf borderId="12" fillId="3" fontId="8" numFmtId="49" xfId="0" applyAlignment="1" applyBorder="1" applyFill="1" applyFont="1" applyNumberFormat="1">
      <alignment horizontal="center" shrinkToFit="0" vertical="center" wrapText="1"/>
    </xf>
    <xf borderId="13" fillId="3" fontId="8" numFmtId="49" xfId="0" applyAlignment="1" applyBorder="1" applyFont="1" applyNumberFormat="1">
      <alignment horizontal="center" shrinkToFit="0" vertical="center" wrapText="1"/>
    </xf>
    <xf borderId="14" fillId="4" fontId="9" numFmtId="0" xfId="0" applyAlignment="1" applyBorder="1" applyFill="1" applyFont="1">
      <alignment horizontal="center" shrinkToFit="0" vertical="center" wrapText="1"/>
    </xf>
    <xf borderId="15" fillId="0" fontId="10" numFmtId="0" xfId="0" applyAlignment="1" applyBorder="1" applyFont="1">
      <alignment horizontal="center" vertical="center"/>
    </xf>
    <xf borderId="16" fillId="0" fontId="10" numFmtId="49" xfId="0" applyAlignment="1" applyBorder="1" applyFont="1" applyNumberFormat="1">
      <alignment horizontal="center" vertical="center"/>
    </xf>
    <xf borderId="16" fillId="2" fontId="10" numFmtId="49" xfId="0" applyAlignment="1" applyBorder="1" applyFont="1" applyNumberFormat="1">
      <alignment shrinkToFit="0" vertical="center" wrapText="1"/>
    </xf>
    <xf borderId="16" fillId="0" fontId="10" numFmtId="0" xfId="0" applyAlignment="1" applyBorder="1" applyFont="1">
      <alignment horizontal="center" vertical="center"/>
    </xf>
    <xf borderId="16" fillId="0" fontId="10" numFmtId="49" xfId="0" applyAlignment="1" applyBorder="1" applyFont="1" applyNumberFormat="1">
      <alignment vertical="center"/>
    </xf>
    <xf borderId="16" fillId="0" fontId="11" numFmtId="164" xfId="0" applyAlignment="1" applyBorder="1" applyFont="1" applyNumberFormat="1">
      <alignment horizontal="center" vertical="center"/>
    </xf>
    <xf borderId="16" fillId="0" fontId="11" numFmtId="0" xfId="0" applyAlignment="1" applyBorder="1" applyFont="1">
      <alignment horizontal="center"/>
    </xf>
    <xf borderId="16" fillId="2" fontId="12" numFmtId="164" xfId="0" applyAlignment="1" applyBorder="1" applyFont="1" applyNumberFormat="1">
      <alignment horizontal="center" vertical="center"/>
    </xf>
    <xf borderId="14" fillId="4" fontId="13" numFmtId="165" xfId="0" applyAlignment="1" applyBorder="1" applyFont="1" applyNumberFormat="1">
      <alignment shrinkToFit="0" vertical="center" wrapText="1"/>
    </xf>
    <xf borderId="15" fillId="5" fontId="10" numFmtId="0" xfId="0" applyAlignment="1" applyBorder="1" applyFill="1" applyFont="1">
      <alignment horizontal="center"/>
    </xf>
    <xf borderId="16" fillId="5" fontId="10" numFmtId="49" xfId="0" applyAlignment="1" applyBorder="1" applyFont="1" applyNumberFormat="1">
      <alignment horizontal="center"/>
    </xf>
    <xf borderId="16" fillId="5" fontId="10" numFmtId="49" xfId="0" applyAlignment="1" applyBorder="1" applyFont="1" applyNumberFormat="1">
      <alignment shrinkToFit="0" vertical="center" wrapText="1"/>
    </xf>
    <xf borderId="16" fillId="5" fontId="10" numFmtId="0" xfId="0" applyAlignment="1" applyBorder="1" applyFont="1">
      <alignment horizontal="center"/>
    </xf>
    <xf borderId="16" fillId="5" fontId="10" numFmtId="49" xfId="0" applyBorder="1" applyFont="1" applyNumberFormat="1"/>
    <xf borderId="16" fillId="5" fontId="11" numFmtId="164" xfId="0" applyAlignment="1" applyBorder="1" applyFont="1" applyNumberFormat="1">
      <alignment horizontal="center" vertical="center"/>
    </xf>
    <xf borderId="16" fillId="5" fontId="11" numFmtId="0" xfId="0" applyAlignment="1" applyBorder="1" applyFont="1">
      <alignment horizontal="center" vertical="center"/>
    </xf>
    <xf borderId="16" fillId="5" fontId="12" numFmtId="164" xfId="0" applyAlignment="1" applyBorder="1" applyFont="1" applyNumberFormat="1">
      <alignment horizontal="center" vertical="center"/>
    </xf>
    <xf borderId="15" fillId="0" fontId="10" numFmtId="0" xfId="0" applyAlignment="1" applyBorder="1" applyFont="1">
      <alignment horizontal="center"/>
    </xf>
    <xf borderId="16" fillId="0" fontId="10" numFmtId="49" xfId="0" applyAlignment="1" applyBorder="1" applyFont="1" applyNumberFormat="1">
      <alignment horizontal="center"/>
    </xf>
    <xf borderId="16" fillId="0" fontId="10" numFmtId="49" xfId="0" applyBorder="1" applyFont="1" applyNumberFormat="1"/>
    <xf borderId="16" fillId="0" fontId="10" numFmtId="0" xfId="0" applyAlignment="1" applyBorder="1" applyFont="1">
      <alignment horizontal="center"/>
    </xf>
    <xf borderId="16" fillId="0" fontId="11" numFmtId="164" xfId="0" applyAlignment="1" applyBorder="1" applyFont="1" applyNumberFormat="1">
      <alignment horizontal="center"/>
    </xf>
    <xf borderId="9" fillId="2" fontId="3" numFmtId="0" xfId="0" applyAlignment="1" applyBorder="1" applyFont="1">
      <alignment horizontal="center" shrinkToFit="0" vertical="center" wrapText="1"/>
    </xf>
    <xf borderId="9" fillId="2" fontId="3" numFmtId="0" xfId="0" applyBorder="1" applyFont="1"/>
    <xf borderId="16" fillId="5" fontId="10" numFmtId="49" xfId="0" applyAlignment="1" applyBorder="1" applyFont="1" applyNumberFormat="1">
      <alignment shrinkToFit="0" wrapText="1"/>
    </xf>
    <xf borderId="17" fillId="0" fontId="10" numFmtId="0" xfId="0" applyAlignment="1" applyBorder="1" applyFont="1">
      <alignment horizontal="center"/>
    </xf>
    <xf borderId="18" fillId="0" fontId="10" numFmtId="49" xfId="0" applyAlignment="1" applyBorder="1" applyFont="1" applyNumberFormat="1">
      <alignment horizontal="center"/>
    </xf>
    <xf borderId="19" fillId="2" fontId="10" numFmtId="49" xfId="0" applyAlignment="1" applyBorder="1" applyFont="1" applyNumberFormat="1">
      <alignment shrinkToFit="0" wrapText="1"/>
    </xf>
    <xf borderId="18" fillId="0" fontId="10" numFmtId="0" xfId="0" applyAlignment="1" applyBorder="1" applyFont="1">
      <alignment horizontal="center"/>
    </xf>
    <xf borderId="18" fillId="0" fontId="10" numFmtId="49" xfId="0" applyBorder="1" applyFont="1" applyNumberFormat="1"/>
    <xf borderId="18" fillId="0" fontId="11" numFmtId="164" xfId="0" applyAlignment="1" applyBorder="1" applyFont="1" applyNumberFormat="1">
      <alignment horizontal="center"/>
    </xf>
    <xf borderId="18" fillId="0" fontId="11" numFmtId="0" xfId="0" applyAlignment="1" applyBorder="1" applyFont="1">
      <alignment horizontal="center"/>
    </xf>
    <xf borderId="19" fillId="2" fontId="12" numFmtId="164" xfId="0" applyAlignment="1" applyBorder="1" applyFont="1" applyNumberFormat="1">
      <alignment horizontal="center" vertical="center"/>
    </xf>
    <xf borderId="0" fillId="0" fontId="14" numFmtId="0" xfId="0" applyFont="1"/>
    <xf borderId="20" fillId="6" fontId="10" numFmtId="0" xfId="0" applyAlignment="1" applyBorder="1" applyFill="1" applyFont="1">
      <alignment horizontal="center"/>
    </xf>
    <xf borderId="21" fillId="6" fontId="10" numFmtId="49" xfId="0" applyAlignment="1" applyBorder="1" applyFont="1" applyNumberFormat="1">
      <alignment horizontal="center"/>
    </xf>
    <xf borderId="21" fillId="6" fontId="15" numFmtId="49" xfId="0" applyBorder="1" applyFont="1" applyNumberFormat="1"/>
    <xf borderId="21" fillId="6" fontId="10" numFmtId="0" xfId="0" applyAlignment="1" applyBorder="1" applyFont="1">
      <alignment horizontal="center"/>
    </xf>
    <xf borderId="22" fillId="6" fontId="16" numFmtId="0" xfId="0" applyAlignment="1" applyBorder="1" applyFont="1">
      <alignment horizontal="center" vertical="center"/>
    </xf>
    <xf borderId="21" fillId="6" fontId="15" numFmtId="164" xfId="0" applyAlignment="1" applyBorder="1" applyFont="1" applyNumberFormat="1">
      <alignment horizontal="center" vertical="center"/>
    </xf>
    <xf borderId="23" fillId="6" fontId="17" numFmtId="164" xfId="0" applyAlignment="1" applyBorder="1" applyFont="1" applyNumberFormat="1">
      <alignment horizontal="center" vertical="center"/>
    </xf>
    <xf borderId="21" fillId="6" fontId="15" numFmtId="0" xfId="0" applyAlignment="1" applyBorder="1" applyFont="1">
      <alignment horizontal="center" vertical="center"/>
    </xf>
    <xf borderId="24" fillId="6" fontId="18" numFmtId="164" xfId="0" applyAlignment="1" applyBorder="1" applyFont="1" applyNumberFormat="1">
      <alignment horizontal="center" vertical="center"/>
    </xf>
    <xf borderId="14" fillId="4" fontId="19" numFmtId="165" xfId="0" applyAlignment="1" applyBorder="1" applyFont="1" applyNumberFormat="1">
      <alignment shrinkToFit="0" vertical="center" wrapText="1"/>
    </xf>
    <xf borderId="9" fillId="2" fontId="10" numFmtId="0" xfId="0" applyAlignment="1" applyBorder="1" applyFont="1">
      <alignment horizontal="center"/>
    </xf>
    <xf borderId="9" fillId="2" fontId="10" numFmtId="49" xfId="0" applyAlignment="1" applyBorder="1" applyFont="1" applyNumberFormat="1">
      <alignment horizontal="center"/>
    </xf>
    <xf borderId="9" fillId="2" fontId="10" numFmtId="49" xfId="0" applyBorder="1" applyFont="1" applyNumberFormat="1"/>
    <xf borderId="9" fillId="2" fontId="11" numFmtId="164" xfId="0" applyAlignment="1" applyBorder="1" applyFont="1" applyNumberFormat="1">
      <alignment horizontal="center" vertical="center"/>
    </xf>
    <xf borderId="9" fillId="2" fontId="1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11.29"/>
    <col customWidth="1" min="3" max="3" width="65.0"/>
    <col customWidth="1" min="4" max="5" width="12.43"/>
    <col customWidth="1" min="6" max="6" width="13.57"/>
    <col customWidth="1" min="7" max="7" width="12.0"/>
    <col customWidth="1" min="8" max="8" width="15.57"/>
    <col customWidth="1" min="9" max="9" width="6.29"/>
    <col customWidth="1" min="10" max="10" width="10.71"/>
    <col customWidth="1" min="11" max="11" width="15.71"/>
    <col customWidth="1" min="12" max="12" width="15.86"/>
    <col customWidth="1" min="13" max="13" width="16.0"/>
    <col customWidth="1" min="14" max="33" width="12.43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6.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25.5" customHeight="1">
      <c r="A4" s="10" t="s">
        <v>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6.5" customHeight="1">
      <c r="A5" s="4"/>
      <c r="B5" s="11"/>
      <c r="C5" s="12"/>
      <c r="D5" s="4"/>
      <c r="E5" s="4"/>
      <c r="F5" s="4"/>
      <c r="G5" s="13"/>
      <c r="H5" s="13"/>
      <c r="I5" s="4"/>
      <c r="J5" s="4"/>
      <c r="K5" s="4"/>
      <c r="L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3.25" customHeight="1">
      <c r="A6" s="15" t="s">
        <v>2</v>
      </c>
      <c r="B6" s="16"/>
      <c r="C6" s="17" t="s">
        <v>3</v>
      </c>
      <c r="D6" s="4"/>
      <c r="E6" s="4"/>
      <c r="F6" s="4"/>
      <c r="G6" s="13"/>
      <c r="H6" s="13"/>
      <c r="I6" s="4"/>
      <c r="J6" s="4"/>
      <c r="K6" s="4"/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15.75" customHeight="1">
      <c r="A7" s="18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20" t="s">
        <v>16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27.0" customHeight="1">
      <c r="A8" s="21">
        <v>4.0</v>
      </c>
      <c r="B8" s="22" t="s">
        <v>17</v>
      </c>
      <c r="C8" s="23" t="s">
        <v>18</v>
      </c>
      <c r="D8" s="24">
        <v>50.0</v>
      </c>
      <c r="E8" s="22" t="s">
        <v>19</v>
      </c>
      <c r="F8" s="25" t="s">
        <v>20</v>
      </c>
      <c r="G8" s="26">
        <v>54.418</v>
      </c>
      <c r="H8" s="26">
        <f t="shared" ref="H8:H19" si="1">+D8*G8</f>
        <v>2720.9</v>
      </c>
      <c r="I8" s="27">
        <v>15.0</v>
      </c>
      <c r="J8" s="27">
        <v>20.0</v>
      </c>
      <c r="K8" s="27">
        <v>5.0</v>
      </c>
      <c r="L8" s="28">
        <v>1156.3825000000002</v>
      </c>
      <c r="M8" s="29">
        <f t="shared" ref="M8:M19" si="2">L8*75%</f>
        <v>867.286875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24.75" customHeight="1">
      <c r="A9" s="30">
        <v>5.0</v>
      </c>
      <c r="B9" s="31" t="s">
        <v>21</v>
      </c>
      <c r="C9" s="32" t="s">
        <v>22</v>
      </c>
      <c r="D9" s="33">
        <v>130.0</v>
      </c>
      <c r="E9" s="31" t="s">
        <v>19</v>
      </c>
      <c r="F9" s="34" t="s">
        <v>20</v>
      </c>
      <c r="G9" s="35">
        <v>44.50316</v>
      </c>
      <c r="H9" s="35">
        <f t="shared" si="1"/>
        <v>5785.4108</v>
      </c>
      <c r="I9" s="36">
        <v>15.0</v>
      </c>
      <c r="J9" s="36">
        <v>20.0</v>
      </c>
      <c r="K9" s="36">
        <v>5.0</v>
      </c>
      <c r="L9" s="37">
        <v>2458.7995900000005</v>
      </c>
      <c r="M9" s="29">
        <f t="shared" si="2"/>
        <v>1844.099693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ht="15.75" customHeight="1">
      <c r="A10" s="38">
        <v>6.0</v>
      </c>
      <c r="B10" s="39" t="s">
        <v>23</v>
      </c>
      <c r="C10" s="40" t="s">
        <v>24</v>
      </c>
      <c r="D10" s="41">
        <v>21.0</v>
      </c>
      <c r="E10" s="39" t="s">
        <v>19</v>
      </c>
      <c r="F10" s="40" t="s">
        <v>20</v>
      </c>
      <c r="G10" s="42">
        <v>78.749125</v>
      </c>
      <c r="H10" s="42">
        <f t="shared" si="1"/>
        <v>1653.731625</v>
      </c>
      <c r="I10" s="27">
        <v>15.0</v>
      </c>
      <c r="J10" s="27">
        <v>20.0</v>
      </c>
      <c r="K10" s="27">
        <v>5.0</v>
      </c>
      <c r="L10" s="28">
        <v>702.8359406250001</v>
      </c>
      <c r="M10" s="29">
        <f t="shared" si="2"/>
        <v>527.1269555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ht="14.25" customHeight="1">
      <c r="A11" s="30">
        <v>7.0</v>
      </c>
      <c r="B11" s="31" t="s">
        <v>25</v>
      </c>
      <c r="C11" s="34" t="s">
        <v>24</v>
      </c>
      <c r="D11" s="33">
        <v>95.0</v>
      </c>
      <c r="E11" s="31" t="s">
        <v>19</v>
      </c>
      <c r="F11" s="34" t="s">
        <v>20</v>
      </c>
      <c r="G11" s="35">
        <v>78.749125</v>
      </c>
      <c r="H11" s="35">
        <f t="shared" si="1"/>
        <v>7481.166875</v>
      </c>
      <c r="I11" s="36">
        <v>15.0</v>
      </c>
      <c r="J11" s="36">
        <v>20.0</v>
      </c>
      <c r="K11" s="36">
        <v>5.0</v>
      </c>
      <c r="L11" s="37">
        <v>3179.4959218750005</v>
      </c>
      <c r="M11" s="29">
        <f t="shared" si="2"/>
        <v>2384.621941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ht="14.25" customHeight="1">
      <c r="A12" s="38">
        <v>8.0</v>
      </c>
      <c r="B12" s="39" t="s">
        <v>26</v>
      </c>
      <c r="C12" s="40" t="s">
        <v>24</v>
      </c>
      <c r="D12" s="41">
        <v>85.0</v>
      </c>
      <c r="E12" s="39" t="s">
        <v>19</v>
      </c>
      <c r="F12" s="40" t="s">
        <v>20</v>
      </c>
      <c r="G12" s="42">
        <v>78.749125</v>
      </c>
      <c r="H12" s="42">
        <f t="shared" si="1"/>
        <v>6693.675625</v>
      </c>
      <c r="I12" s="27">
        <v>15.0</v>
      </c>
      <c r="J12" s="27">
        <v>20.0</v>
      </c>
      <c r="K12" s="27">
        <v>5.0</v>
      </c>
      <c r="L12" s="28">
        <v>2844.8121406250007</v>
      </c>
      <c r="M12" s="29">
        <f t="shared" si="2"/>
        <v>2133.609105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ht="15.0" customHeight="1">
      <c r="A13" s="30">
        <v>9.0</v>
      </c>
      <c r="B13" s="31" t="s">
        <v>27</v>
      </c>
      <c r="C13" s="34" t="s">
        <v>24</v>
      </c>
      <c r="D13" s="33">
        <v>70.0</v>
      </c>
      <c r="E13" s="31" t="s">
        <v>19</v>
      </c>
      <c r="F13" s="34" t="s">
        <v>20</v>
      </c>
      <c r="G13" s="35">
        <v>78.749125</v>
      </c>
      <c r="H13" s="35">
        <f t="shared" si="1"/>
        <v>5512.43875</v>
      </c>
      <c r="I13" s="36">
        <v>15.0</v>
      </c>
      <c r="J13" s="36">
        <v>20.0</v>
      </c>
      <c r="K13" s="36">
        <v>5.0</v>
      </c>
      <c r="L13" s="37">
        <v>2342.7864687500005</v>
      </c>
      <c r="M13" s="29">
        <f t="shared" si="2"/>
        <v>1757.089852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ht="15.0" customHeight="1">
      <c r="A14" s="38">
        <v>10.0</v>
      </c>
      <c r="B14" s="39" t="s">
        <v>28</v>
      </c>
      <c r="C14" s="40" t="s">
        <v>24</v>
      </c>
      <c r="D14" s="41">
        <v>95.0</v>
      </c>
      <c r="E14" s="39" t="s">
        <v>19</v>
      </c>
      <c r="F14" s="40" t="s">
        <v>20</v>
      </c>
      <c r="G14" s="42">
        <v>78.749125</v>
      </c>
      <c r="H14" s="42">
        <f t="shared" si="1"/>
        <v>7481.166875</v>
      </c>
      <c r="I14" s="27">
        <v>15.0</v>
      </c>
      <c r="J14" s="27">
        <v>20.0</v>
      </c>
      <c r="K14" s="27">
        <v>5.0</v>
      </c>
      <c r="L14" s="28">
        <v>3179.4959218750005</v>
      </c>
      <c r="M14" s="29">
        <f t="shared" si="2"/>
        <v>2384.621941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ht="15.0" customHeight="1">
      <c r="A15" s="30">
        <v>11.0</v>
      </c>
      <c r="B15" s="31" t="s">
        <v>29</v>
      </c>
      <c r="C15" s="34" t="s">
        <v>24</v>
      </c>
      <c r="D15" s="33">
        <v>100.0</v>
      </c>
      <c r="E15" s="31" t="s">
        <v>19</v>
      </c>
      <c r="F15" s="34" t="s">
        <v>20</v>
      </c>
      <c r="G15" s="35">
        <v>78.749125</v>
      </c>
      <c r="H15" s="35">
        <f t="shared" si="1"/>
        <v>7874.9125</v>
      </c>
      <c r="I15" s="36">
        <v>15.0</v>
      </c>
      <c r="J15" s="36">
        <v>20.0</v>
      </c>
      <c r="K15" s="36">
        <v>5.0</v>
      </c>
      <c r="L15" s="37">
        <v>3346.8378125000004</v>
      </c>
      <c r="M15" s="29">
        <f t="shared" si="2"/>
        <v>2510.128359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ht="15.0" customHeight="1">
      <c r="A16" s="38">
        <v>12.0</v>
      </c>
      <c r="B16" s="39" t="s">
        <v>30</v>
      </c>
      <c r="C16" s="40" t="s">
        <v>24</v>
      </c>
      <c r="D16" s="41">
        <v>100.0</v>
      </c>
      <c r="E16" s="39" t="s">
        <v>19</v>
      </c>
      <c r="F16" s="40" t="s">
        <v>20</v>
      </c>
      <c r="G16" s="42">
        <v>78.749125</v>
      </c>
      <c r="H16" s="42">
        <f t="shared" si="1"/>
        <v>7874.9125</v>
      </c>
      <c r="I16" s="27">
        <v>15.0</v>
      </c>
      <c r="J16" s="27">
        <v>20.0</v>
      </c>
      <c r="K16" s="27">
        <v>5.0</v>
      </c>
      <c r="L16" s="28">
        <v>3346.8378125000004</v>
      </c>
      <c r="M16" s="29">
        <f t="shared" si="2"/>
        <v>2510.128359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ht="15.0" customHeight="1">
      <c r="A17" s="30">
        <v>13.0</v>
      </c>
      <c r="B17" s="31" t="s">
        <v>31</v>
      </c>
      <c r="C17" s="45" t="s">
        <v>32</v>
      </c>
      <c r="D17" s="33">
        <v>152.0</v>
      </c>
      <c r="E17" s="31" t="s">
        <v>19</v>
      </c>
      <c r="F17" s="34" t="s">
        <v>20</v>
      </c>
      <c r="G17" s="35">
        <v>66.75474</v>
      </c>
      <c r="H17" s="35">
        <f t="shared" si="1"/>
        <v>10146.72048</v>
      </c>
      <c r="I17" s="36">
        <v>15.0</v>
      </c>
      <c r="J17" s="36">
        <v>20.0</v>
      </c>
      <c r="K17" s="36">
        <v>5.0</v>
      </c>
      <c r="L17" s="37">
        <v>4312.356204000001</v>
      </c>
      <c r="M17" s="29">
        <f t="shared" si="2"/>
        <v>3234.267153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ht="15.0" customHeight="1">
      <c r="A18" s="46">
        <v>14.0</v>
      </c>
      <c r="B18" s="47" t="s">
        <v>33</v>
      </c>
      <c r="C18" s="48" t="s">
        <v>34</v>
      </c>
      <c r="D18" s="49">
        <v>75.0</v>
      </c>
      <c r="E18" s="47" t="s">
        <v>19</v>
      </c>
      <c r="F18" s="50" t="s">
        <v>20</v>
      </c>
      <c r="G18" s="51">
        <v>36.4</v>
      </c>
      <c r="H18" s="51">
        <f t="shared" si="1"/>
        <v>2730</v>
      </c>
      <c r="I18" s="52">
        <v>15.0</v>
      </c>
      <c r="J18" s="52">
        <v>20.0</v>
      </c>
      <c r="K18" s="52">
        <v>5.0</v>
      </c>
      <c r="L18" s="53">
        <v>1160.2500000000002</v>
      </c>
      <c r="M18" s="29">
        <f t="shared" si="2"/>
        <v>870.1875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ht="15.0" customHeight="1">
      <c r="A19" s="30">
        <v>15.0</v>
      </c>
      <c r="B19" s="31" t="s">
        <v>35</v>
      </c>
      <c r="C19" s="34" t="s">
        <v>36</v>
      </c>
      <c r="D19" s="33">
        <v>35.0</v>
      </c>
      <c r="E19" s="31" t="s">
        <v>19</v>
      </c>
      <c r="F19" s="34" t="s">
        <v>20</v>
      </c>
      <c r="G19" s="35">
        <v>66.75474</v>
      </c>
      <c r="H19" s="35">
        <f t="shared" si="1"/>
        <v>2336.4159</v>
      </c>
      <c r="I19" s="36">
        <v>15.0</v>
      </c>
      <c r="J19" s="36">
        <v>20.0</v>
      </c>
      <c r="K19" s="36">
        <v>5.0</v>
      </c>
      <c r="L19" s="37">
        <v>992.9767575000001</v>
      </c>
      <c r="M19" s="29">
        <f t="shared" si="2"/>
        <v>744.7325681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ht="15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ht="17.25" customHeight="1">
      <c r="A21" s="55"/>
      <c r="B21" s="56"/>
      <c r="C21" s="57" t="s">
        <v>2</v>
      </c>
      <c r="D21" s="58"/>
      <c r="E21" s="56"/>
      <c r="F21" s="59" t="s">
        <v>37</v>
      </c>
      <c r="G21" s="60"/>
      <c r="H21" s="61">
        <f>SUM(H8:H19)</f>
        <v>68291.45193</v>
      </c>
      <c r="I21" s="62"/>
      <c r="J21" s="62"/>
      <c r="K21" s="62"/>
      <c r="L21" s="63">
        <f>SUM(L8:L19)</f>
        <v>29023.86707</v>
      </c>
      <c r="M21" s="64">
        <f>L21*75%</f>
        <v>21767.9003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ht="15.75" customHeight="1">
      <c r="A22" s="65"/>
      <c r="B22" s="66"/>
      <c r="C22" s="67"/>
      <c r="D22" s="65"/>
      <c r="E22" s="66"/>
      <c r="F22" s="67"/>
      <c r="G22" s="68"/>
      <c r="H22" s="68"/>
      <c r="I22" s="69"/>
      <c r="J22" s="69"/>
      <c r="K22" s="69"/>
      <c r="L22" s="6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mergeCells count="3">
    <mergeCell ref="A1:L3"/>
    <mergeCell ref="A4:L4"/>
    <mergeCell ref="A6:B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2022-07-30T20:58:32Z</dcterms:created>
  <dc:creator>Hellrider</dc:creator>
</cp:coreProperties>
</file>