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114C9C68-299B-4079-A6AC-4794CC36CBA6}" xr6:coauthVersionLast="47" xr6:coauthVersionMax="47" xr10:uidLastSave="{00000000-0000-0000-0000-000000000000}"/>
  <bookViews>
    <workbookView xWindow="-120" yWindow="-120" windowWidth="20730" windowHeight="11040" xr2:uid="{90B406D4-B61C-4F95-82EF-2B671C6FF036}"/>
  </bookViews>
  <sheets>
    <sheet name="G#12 TABLERO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27" i="1"/>
  <c r="M27" i="1"/>
  <c r="M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</calcChain>
</file>

<file path=xl/sharedStrings.xml><?xml version="1.0" encoding="utf-8"?>
<sst xmlns="http://schemas.openxmlformats.org/spreadsheetml/2006/main" count="92" uniqueCount="54">
  <si>
    <t>INVENTARIO FÍSICO* - ATU ARTICULOS DE ACERO S.A
DEPARTAMENTO: LAMINATTI TABLEROS</t>
  </si>
  <si>
    <t>TABLA DE VALORACION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</si>
  <si>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</si>
  <si>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</si>
  <si>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</si>
  <si>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</si>
  <si>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</si>
  <si>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</si>
  <si>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</si>
  <si>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</si>
  <si>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</si>
  <si>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</si>
  <si>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</si>
  <si>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</si>
  <si>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UND</t>
  </si>
  <si>
    <t>DESCONOCIDO</t>
  </si>
  <si>
    <t>TOTALES</t>
  </si>
  <si>
    <t>GRUPO#12</t>
  </si>
  <si>
    <t xml:space="preserve">    PLANCHAS DE MADERA LAMINADA</t>
  </si>
  <si>
    <t>LT021</t>
  </si>
  <si>
    <t>PLANCHA MADERA LAMINADO 1220X2800X18</t>
  </si>
  <si>
    <t>PAR</t>
  </si>
  <si>
    <t>LT022</t>
  </si>
  <si>
    <t>PLANCHAS MADERA LAMINADA 1220X2800X6MM</t>
  </si>
  <si>
    <t>LT023</t>
  </si>
  <si>
    <t>PLANCHAS MADERA LAMINADA 1220X2800X18MM(30) Y 770X2800X18(4)</t>
  </si>
  <si>
    <t>LT024</t>
  </si>
  <si>
    <t>PLANCHAS MADERA LAMINADA 2450X2150X18MM(92) Y 2450X1800X18(5)</t>
  </si>
  <si>
    <t>LT025</t>
  </si>
  <si>
    <t>PLANCHA MADERA EN CRUDO 2450X2150X DIF. ESPESOR</t>
  </si>
  <si>
    <t>LT026</t>
  </si>
  <si>
    <t>PLANCHAS MADERA LAMINADA 2440X1220X DIF. ESPESOR</t>
  </si>
  <si>
    <t>LT027</t>
  </si>
  <si>
    <t>LT028</t>
  </si>
  <si>
    <t>PLANCHAS MADERA LAMINADA 2440X1220X VDIF. ESPESOR</t>
  </si>
  <si>
    <t>LT029</t>
  </si>
  <si>
    <t>PLANCHAS MADERA LAMINADA 2440X2150X DIF. ESPESOR</t>
  </si>
  <si>
    <t>LT030</t>
  </si>
  <si>
    <t>PLANCHAS MADERA LAMINADA 2440X2150X 12 ESPESORES</t>
  </si>
  <si>
    <t>LT031</t>
  </si>
  <si>
    <t>PLANCHAS MADERA 2800X2070X18MM(63) FORMICA 3000X1220X1220(105) LAMINA PUERTA 1800X24060(200)</t>
  </si>
  <si>
    <t>LT032</t>
  </si>
  <si>
    <t>PLANCHA MADERA LAMINADORA 2440X2150X DIF. ESPESOR</t>
  </si>
  <si>
    <t xml:space="preserve"> </t>
  </si>
  <si>
    <t>LT033</t>
  </si>
  <si>
    <t>LT034</t>
  </si>
  <si>
    <t>LT035</t>
  </si>
  <si>
    <t>PLANCHA MADERA LAMINADORA 2440X2150X(70) Y 2440X1220X18(10)</t>
  </si>
  <si>
    <t>LT036</t>
  </si>
  <si>
    <t>LT037</t>
  </si>
  <si>
    <t>PLANCHA MADERA LAMINADORA 2440X2150, RETAZOS MADERA LAMINADORA, VARIAS MEDIDAS</t>
  </si>
  <si>
    <t>LT038</t>
  </si>
  <si>
    <t>PLANCHA MADERA LAMINADORA 2440X2150X VARIAS MEDIDAS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</si>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</sst>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Calibri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trike/>
      <sz val="10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trike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72">
    <xf numFmtId="0" fontId="0" fillId="0" borderId="0" xfId="0"/>
    <xf numFmtId="0" fontId="4" fillId="0" borderId="0" xfId="1" applyNumberFormat="1" applyFont="1" applyFill="1" applyBorder="1"/>
    <xf numFmtId="0" fontId="4" fillId="0" borderId="0" xfId="1" applyFont="1" applyFill="1" applyBorder="1"/>
    <xf numFmtId="0" fontId="4" fillId="2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7" fillId="0" borderId="0" xfId="1" applyFont="1" applyFill="1" applyBorder="1"/>
    <xf numFmtId="0" fontId="8" fillId="0" borderId="0" xfId="1" applyFont="1" applyFill="1" applyBorder="1" applyAlignment="1">
      <alignment horizontal="right"/>
    </xf>
    <xf numFmtId="49" fontId="9" fillId="3" borderId="7" xfId="1" applyNumberFormat="1" applyFont="1" applyFill="1" applyBorder="1" applyAlignment="1">
      <alignment horizontal="center" vertical="center" wrapText="1"/>
    </xf>
    <xf numFmtId="49" fontId="9" fillId="3" borderId="8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/>
    </xf>
    <xf numFmtId="0" fontId="10" fillId="4" borderId="9" xfId="1" applyNumberFormat="1" applyFont="1" applyFill="1" applyBorder="1" applyAlignment="1">
      <alignment horizontal="center"/>
    </xf>
    <xf numFmtId="49" fontId="10" fillId="4" borderId="10" xfId="1" applyNumberFormat="1" applyFont="1" applyFill="1" applyBorder="1" applyAlignment="1">
      <alignment horizontal="center"/>
    </xf>
    <xf numFmtId="0" fontId="10" fillId="4" borderId="10" xfId="1" applyNumberFormat="1" applyFont="1" applyFill="1" applyBorder="1" applyAlignment="1">
      <alignment horizontal="center"/>
    </xf>
    <xf numFmtId="49" fontId="10" fillId="4" borderId="10" xfId="1" applyNumberFormat="1" applyFont="1" applyFill="1" applyBorder="1"/>
    <xf numFmtId="164" fontId="11" fillId="4" borderId="10" xfId="1" applyNumberFormat="1" applyFont="1" applyFill="1" applyBorder="1" applyAlignment="1">
      <alignment horizontal="center" vertical="center"/>
    </xf>
    <xf numFmtId="0" fontId="11" fillId="4" borderId="10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/>
    </xf>
    <xf numFmtId="49" fontId="10" fillId="0" borderId="10" xfId="1" applyNumberFormat="1" applyFont="1" applyFill="1" applyBorder="1" applyAlignment="1">
      <alignment horizontal="center"/>
    </xf>
    <xf numFmtId="49" fontId="10" fillId="0" borderId="10" xfId="1" applyNumberFormat="1" applyFont="1" applyFill="1" applyBorder="1"/>
    <xf numFmtId="0" fontId="10" fillId="0" borderId="10" xfId="1" applyNumberFormat="1" applyFont="1" applyFill="1" applyBorder="1" applyAlignment="1">
      <alignment horizontal="center"/>
    </xf>
    <xf numFmtId="164" fontId="11" fillId="0" borderId="10" xfId="1" applyNumberFormat="1" applyFont="1" applyFill="1" applyBorder="1" applyAlignment="1">
      <alignment horizontal="center"/>
    </xf>
    <xf numFmtId="0" fontId="4" fillId="5" borderId="0" xfId="1" applyNumberFormat="1" applyFont="1" applyFill="1" applyBorder="1"/>
    <xf numFmtId="49" fontId="10" fillId="4" borderId="10" xfId="1" applyNumberFormat="1" applyFont="1" applyFill="1" applyBorder="1" applyAlignment="1">
      <alignment wrapText="1"/>
    </xf>
    <xf numFmtId="49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/>
    <xf numFmtId="164" fontId="11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 vertical="center"/>
    </xf>
    <xf numFmtId="49" fontId="10" fillId="4" borderId="12" xfId="1" applyNumberFormat="1" applyFont="1" applyFill="1" applyBorder="1" applyAlignment="1">
      <alignment horizontal="center"/>
    </xf>
    <xf numFmtId="49" fontId="10" fillId="4" borderId="12" xfId="1" applyNumberFormat="1" applyFont="1" applyFill="1" applyBorder="1"/>
    <xf numFmtId="0" fontId="10" fillId="4" borderId="12" xfId="1" applyNumberFormat="1" applyFont="1" applyFill="1" applyBorder="1" applyAlignment="1">
      <alignment horizontal="center"/>
    </xf>
    <xf numFmtId="164" fontId="11" fillId="4" borderId="12" xfId="1" applyNumberFormat="1" applyFont="1" applyFill="1" applyBorder="1" applyAlignment="1">
      <alignment horizontal="center" vertical="center"/>
    </xf>
    <xf numFmtId="0" fontId="11" fillId="4" borderId="12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3" xfId="1" applyNumberFormat="1" applyFont="1" applyFill="1" applyBorder="1"/>
    <xf numFmtId="0" fontId="10" fillId="0" borderId="3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0" fontId="11" fillId="0" borderId="3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vertical="center"/>
    </xf>
    <xf numFmtId="0" fontId="10" fillId="4" borderId="9" xfId="1" applyNumberFormat="1" applyFont="1" applyFill="1" applyBorder="1" applyAlignment="1">
      <alignment horizontal="center" vertical="center"/>
    </xf>
    <xf numFmtId="49" fontId="10" fillId="4" borderId="10" xfId="1" applyNumberFormat="1" applyFont="1" applyFill="1" applyBorder="1" applyAlignment="1">
      <alignment horizontal="center" vertical="center"/>
    </xf>
    <xf numFmtId="0" fontId="10" fillId="4" borderId="10" xfId="1" applyNumberFormat="1" applyFont="1" applyFill="1" applyBorder="1" applyAlignment="1">
      <alignment horizontal="center" vertical="center"/>
    </xf>
    <xf numFmtId="49" fontId="10" fillId="4" borderId="10" xfId="1" applyNumberFormat="1" applyFont="1" applyFill="1" applyBorder="1" applyAlignment="1">
      <alignment vertical="center"/>
    </xf>
    <xf numFmtId="0" fontId="10" fillId="4" borderId="11" xfId="1" applyNumberFormat="1" applyFont="1" applyFill="1" applyBorder="1" applyAlignment="1">
      <alignment horizontal="center" vertical="center"/>
    </xf>
    <xf numFmtId="49" fontId="10" fillId="4" borderId="12" xfId="1" applyNumberFormat="1" applyFont="1" applyFill="1" applyBorder="1" applyAlignment="1">
      <alignment horizontal="center" vertical="center"/>
    </xf>
    <xf numFmtId="49" fontId="10" fillId="4" borderId="12" xfId="1" applyNumberFormat="1" applyFont="1" applyFill="1" applyBorder="1" applyAlignment="1">
      <alignment wrapText="1"/>
    </xf>
    <xf numFmtId="0" fontId="12" fillId="6" borderId="4" xfId="1" applyNumberFormat="1" applyFont="1" applyFill="1" applyBorder="1" applyAlignment="1">
      <alignment horizontal="center"/>
    </xf>
    <xf numFmtId="0" fontId="12" fillId="6" borderId="1" xfId="1" applyNumberFormat="1" applyFont="1" applyFill="1" applyBorder="1" applyAlignment="1">
      <alignment horizontal="center"/>
    </xf>
    <xf numFmtId="49" fontId="12" fillId="0" borderId="0" xfId="1" applyNumberFormat="1" applyFont="1" applyFill="1" applyBorder="1"/>
    <xf numFmtId="49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165" fontId="13" fillId="7" borderId="13" xfId="0" applyNumberFormat="1" applyFont="1" applyFill="1" applyBorder="1" applyAlignment="1">
      <alignment vertical="center" wrapText="1"/>
    </xf>
    <xf numFmtId="0" fontId="10" fillId="0" borderId="14" xfId="1" applyNumberFormat="1" applyFont="1" applyFill="1" applyBorder="1" applyAlignment="1">
      <alignment horizontal="center"/>
    </xf>
    <xf numFmtId="49" fontId="10" fillId="0" borderId="5" xfId="1" applyNumberFormat="1" applyFont="1" applyFill="1" applyBorder="1"/>
    <xf numFmtId="165" fontId="13" fillId="8" borderId="13" xfId="0" applyNumberFormat="1" applyFont="1" applyFill="1" applyBorder="1" applyAlignment="1">
      <alignment vertical="center" wrapText="1"/>
    </xf>
    <xf numFmtId="164" fontId="14" fillId="4" borderId="10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4" fillId="4" borderId="12" xfId="1" applyNumberFormat="1" applyFont="1" applyFill="1" applyBorder="1" applyAlignment="1">
      <alignment horizontal="center" vertical="center"/>
    </xf>
    <xf numFmtId="164" fontId="14" fillId="2" borderId="3" xfId="1" applyNumberFormat="1" applyFont="1" applyFill="1" applyBorder="1" applyAlignment="1">
      <alignment horizontal="center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5" fillId="6" borderId="1" xfId="1" applyNumberFormat="1" applyFont="1" applyFill="1" applyBorder="1" applyAlignment="1">
      <alignment horizontal="left"/>
    </xf>
    <xf numFmtId="0" fontId="15" fillId="6" borderId="1" xfId="1" applyNumberFormat="1" applyFont="1" applyFill="1" applyBorder="1" applyAlignment="1">
      <alignment horizontal="center"/>
    </xf>
    <xf numFmtId="0" fontId="16" fillId="6" borderId="5" xfId="2" applyFont="1" applyFill="1" applyBorder="1" applyAlignment="1">
      <alignment horizontal="center" vertical="center"/>
    </xf>
    <xf numFmtId="164" fontId="15" fillId="6" borderId="6" xfId="1" applyNumberFormat="1" applyFont="1" applyFill="1" applyBorder="1" applyAlignment="1">
      <alignment horizontal="center" vertical="center"/>
    </xf>
    <xf numFmtId="164" fontId="17" fillId="6" borderId="6" xfId="1" applyNumberFormat="1" applyFont="1" applyFill="1" applyBorder="1" applyAlignment="1">
      <alignment horizontal="center" vertical="center"/>
    </xf>
    <xf numFmtId="165" fontId="18" fillId="7" borderId="13" xfId="0" applyNumberFormat="1" applyFont="1" applyFill="1" applyBorder="1" applyAlignment="1">
      <alignment vertical="center" wrapText="1"/>
    </xf>
  </cellXfs>
  <cellStyles count="3">
    <cellStyle name="Normal" xfId="0" builtinId="0"/>
    <cellStyle name="Normal 2" xfId="1" xr:uid="{9FEC9EC2-49F9-4C2A-BAEE-8847E05254A3}"/>
    <cellStyle name="Normal 2 2" xfId="2" xr:uid="{702675F2-9230-4D3E-93A3-B59BC6E75F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3B87-2721-4A97-B012-F3FBBE424CE7}">
  <dimension ref="A1:AF28"/>
  <sheetViews>
    <sheetView tabSelected="1" topLeftCell="B11" workbookViewId="0">
      <selection activeCell="E29" sqref="E29"/>
    </sheetView>
  </sheetViews>
  <sheetFormatPr baseColWidth="10" defaultColWidth="12.42578125" defaultRowHeight="15.75" x14ac:dyDescent="0.25"/>
  <cols>
    <col min="1" max="1" width="6.5703125" style="1" customWidth="1"/>
    <col min="2" max="2" width="11.28515625" style="1" customWidth="1"/>
    <col min="3" max="3" width="65" style="1" customWidth="1"/>
    <col min="4" max="5" width="12.42578125" style="1"/>
    <col min="6" max="6" width="13.5703125" style="1" customWidth="1"/>
    <col min="7" max="7" width="12" style="1" customWidth="1"/>
    <col min="8" max="8" width="15.5703125" style="1" customWidth="1"/>
    <col min="9" max="9" width="6.28515625" style="1" bestFit="1" customWidth="1"/>
    <col min="10" max="10" width="10.7109375" style="1" bestFit="1" customWidth="1"/>
    <col min="11" max="11" width="15.7109375" style="1" bestFit="1" customWidth="1"/>
    <col min="12" max="12" width="15.85546875" style="1" bestFit="1" customWidth="1"/>
    <col min="13" max="13" width="17.28515625" style="1" customWidth="1"/>
    <col min="14" max="16384" width="12.42578125" style="1"/>
  </cols>
  <sheetData>
    <row r="1" spans="1:32" ht="17.100000000000001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32" ht="17.100000000000001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32" ht="17.100000000000001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32" ht="26.1" customHeight="1" x14ac:dyDescent="0.4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32" ht="17.100000000000001" customHeight="1" x14ac:dyDescent="0.25">
      <c r="A5" s="2"/>
      <c r="B5" s="3"/>
      <c r="C5" s="4"/>
      <c r="D5" s="2"/>
      <c r="E5" s="2"/>
      <c r="F5" s="2"/>
      <c r="G5" s="5"/>
      <c r="H5" s="5"/>
      <c r="I5" s="2"/>
      <c r="J5" s="2"/>
      <c r="K5" s="2"/>
      <c r="L5" s="6"/>
    </row>
    <row r="6" spans="1:32" ht="19.5" customHeight="1" thickBot="1" x14ac:dyDescent="0.3">
      <c r="A6" s="55" t="s">
        <v>17</v>
      </c>
      <c r="B6" s="55"/>
      <c r="C6" s="40" t="s">
        <v>18</v>
      </c>
      <c r="D6" s="39"/>
      <c r="E6" s="23"/>
      <c r="F6" s="24"/>
      <c r="G6" s="25"/>
      <c r="H6" s="25"/>
      <c r="I6" s="26"/>
      <c r="J6" s="26"/>
      <c r="K6" s="26"/>
      <c r="L6" s="2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57" thickBot="1" x14ac:dyDescent="0.3">
      <c r="A7" s="7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56" t="s">
        <v>53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5" customHeight="1" x14ac:dyDescent="0.25">
      <c r="A8" s="10">
        <v>21</v>
      </c>
      <c r="B8" s="11" t="s">
        <v>19</v>
      </c>
      <c r="C8" s="13" t="s">
        <v>20</v>
      </c>
      <c r="D8" s="12">
        <v>30</v>
      </c>
      <c r="E8" s="11" t="s">
        <v>21</v>
      </c>
      <c r="F8" s="13" t="s">
        <v>15</v>
      </c>
      <c r="G8" s="14">
        <v>61.35136</v>
      </c>
      <c r="H8" s="14">
        <f t="shared" ref="H8:H25" si="0">+D8*G8</f>
        <v>1840.5408</v>
      </c>
      <c r="I8" s="15">
        <v>15</v>
      </c>
      <c r="J8" s="15">
        <v>20</v>
      </c>
      <c r="K8" s="15">
        <v>5</v>
      </c>
      <c r="L8" s="61">
        <v>782.22984000000008</v>
      </c>
      <c r="M8" s="57">
        <f t="shared" ref="M8:M27" si="1">L8*75%</f>
        <v>586.67238000000009</v>
      </c>
    </row>
    <row r="9" spans="1:32" ht="18.75" customHeight="1" x14ac:dyDescent="0.25">
      <c r="A9" s="16">
        <v>22</v>
      </c>
      <c r="B9" s="17" t="s">
        <v>22</v>
      </c>
      <c r="C9" s="18" t="s">
        <v>23</v>
      </c>
      <c r="D9" s="19">
        <v>175</v>
      </c>
      <c r="E9" s="17" t="s">
        <v>14</v>
      </c>
      <c r="F9" s="18" t="s">
        <v>15</v>
      </c>
      <c r="G9" s="20">
        <v>42.904960000000003</v>
      </c>
      <c r="H9" s="20">
        <f t="shared" si="0"/>
        <v>7508.3680000000004</v>
      </c>
      <c r="I9" s="9">
        <v>15</v>
      </c>
      <c r="J9" s="9">
        <v>20</v>
      </c>
      <c r="K9" s="9">
        <v>5</v>
      </c>
      <c r="L9" s="62">
        <v>3191.0564000000004</v>
      </c>
      <c r="M9" s="57">
        <f t="shared" si="1"/>
        <v>2393.2923000000001</v>
      </c>
    </row>
    <row r="10" spans="1:32" ht="15" customHeight="1" x14ac:dyDescent="0.25">
      <c r="A10" s="10">
        <v>23</v>
      </c>
      <c r="B10" s="11" t="s">
        <v>24</v>
      </c>
      <c r="C10" s="13" t="s">
        <v>25</v>
      </c>
      <c r="D10" s="12">
        <v>34</v>
      </c>
      <c r="E10" s="11" t="s">
        <v>14</v>
      </c>
      <c r="F10" s="13" t="s">
        <v>15</v>
      </c>
      <c r="G10" s="14">
        <v>61.35136</v>
      </c>
      <c r="H10" s="14">
        <f t="shared" si="0"/>
        <v>2085.9462400000002</v>
      </c>
      <c r="I10" s="15">
        <v>15</v>
      </c>
      <c r="J10" s="15">
        <v>20</v>
      </c>
      <c r="K10" s="15">
        <v>5</v>
      </c>
      <c r="L10" s="61">
        <v>886.52715200000023</v>
      </c>
      <c r="M10" s="57">
        <f t="shared" si="1"/>
        <v>664.8953640000002</v>
      </c>
    </row>
    <row r="11" spans="1:32" ht="15" customHeight="1" x14ac:dyDescent="0.25">
      <c r="A11" s="16">
        <v>24</v>
      </c>
      <c r="B11" s="17" t="s">
        <v>26</v>
      </c>
      <c r="C11" s="18" t="s">
        <v>27</v>
      </c>
      <c r="D11" s="19">
        <v>97</v>
      </c>
      <c r="E11" s="17" t="s">
        <v>14</v>
      </c>
      <c r="F11" s="18" t="s">
        <v>15</v>
      </c>
      <c r="G11" s="20">
        <v>61.35136</v>
      </c>
      <c r="H11" s="20">
        <f t="shared" si="0"/>
        <v>5951.0819199999996</v>
      </c>
      <c r="I11" s="9">
        <v>15</v>
      </c>
      <c r="J11" s="9">
        <v>20</v>
      </c>
      <c r="K11" s="9">
        <v>5</v>
      </c>
      <c r="L11" s="62">
        <v>2529.209816</v>
      </c>
      <c r="M11" s="57">
        <f t="shared" si="1"/>
        <v>1896.9073619999999</v>
      </c>
    </row>
    <row r="12" spans="1:32" ht="15" customHeight="1" x14ac:dyDescent="0.25">
      <c r="A12" s="10">
        <v>25</v>
      </c>
      <c r="B12" s="11" t="s">
        <v>28</v>
      </c>
      <c r="C12" s="13" t="s">
        <v>29</v>
      </c>
      <c r="D12" s="12">
        <v>145</v>
      </c>
      <c r="E12" s="11" t="s">
        <v>14</v>
      </c>
      <c r="F12" s="13" t="s">
        <v>15</v>
      </c>
      <c r="G12" s="14">
        <v>78.749125000000006</v>
      </c>
      <c r="H12" s="14">
        <f t="shared" si="0"/>
        <v>11418.623125</v>
      </c>
      <c r="I12" s="15">
        <v>15</v>
      </c>
      <c r="J12" s="15">
        <v>20</v>
      </c>
      <c r="K12" s="15">
        <v>5</v>
      </c>
      <c r="L12" s="61">
        <v>4852.9148281250009</v>
      </c>
      <c r="M12" s="57">
        <f t="shared" si="1"/>
        <v>3639.6861210937504</v>
      </c>
    </row>
    <row r="13" spans="1:32" ht="15" customHeight="1" x14ac:dyDescent="0.25">
      <c r="A13" s="16">
        <v>26</v>
      </c>
      <c r="B13" s="17" t="s">
        <v>30</v>
      </c>
      <c r="C13" s="18" t="s">
        <v>31</v>
      </c>
      <c r="D13" s="19">
        <v>90</v>
      </c>
      <c r="E13" s="17" t="s">
        <v>14</v>
      </c>
      <c r="F13" s="18" t="s">
        <v>15</v>
      </c>
      <c r="G13" s="20">
        <v>78.749125000000006</v>
      </c>
      <c r="H13" s="20">
        <f t="shared" si="0"/>
        <v>7087.4212500000003</v>
      </c>
      <c r="I13" s="9">
        <v>15</v>
      </c>
      <c r="J13" s="9">
        <v>20</v>
      </c>
      <c r="K13" s="9">
        <v>5</v>
      </c>
      <c r="L13" s="62">
        <v>3012.1540312500006</v>
      </c>
      <c r="M13" s="57">
        <f t="shared" si="1"/>
        <v>2259.1155234375005</v>
      </c>
    </row>
    <row r="14" spans="1:32" ht="15" customHeight="1" x14ac:dyDescent="0.25">
      <c r="A14" s="10">
        <v>27</v>
      </c>
      <c r="B14" s="11" t="s">
        <v>32</v>
      </c>
      <c r="C14" s="13" t="s">
        <v>31</v>
      </c>
      <c r="D14" s="12">
        <v>107</v>
      </c>
      <c r="E14" s="11" t="s">
        <v>14</v>
      </c>
      <c r="F14" s="13" t="s">
        <v>15</v>
      </c>
      <c r="G14" s="14">
        <v>78.749125000000006</v>
      </c>
      <c r="H14" s="14">
        <f t="shared" si="0"/>
        <v>8426.1563750000005</v>
      </c>
      <c r="I14" s="15">
        <v>15</v>
      </c>
      <c r="J14" s="15">
        <v>20</v>
      </c>
      <c r="K14" s="15">
        <v>5</v>
      </c>
      <c r="L14" s="61">
        <v>3581.1164593750004</v>
      </c>
      <c r="M14" s="57">
        <f t="shared" si="1"/>
        <v>2685.8373445312504</v>
      </c>
    </row>
    <row r="15" spans="1:32" ht="15" customHeight="1" x14ac:dyDescent="0.25">
      <c r="A15" s="16">
        <v>28</v>
      </c>
      <c r="B15" s="17" t="s">
        <v>33</v>
      </c>
      <c r="C15" s="18" t="s">
        <v>34</v>
      </c>
      <c r="D15" s="19">
        <v>142</v>
      </c>
      <c r="E15" s="17" t="s">
        <v>14</v>
      </c>
      <c r="F15" s="18" t="s">
        <v>15</v>
      </c>
      <c r="G15" s="20">
        <v>78.749125000000006</v>
      </c>
      <c r="H15" s="20">
        <f t="shared" si="0"/>
        <v>11182.375750000001</v>
      </c>
      <c r="I15" s="9">
        <v>15</v>
      </c>
      <c r="J15" s="9">
        <v>20</v>
      </c>
      <c r="K15" s="9">
        <v>5</v>
      </c>
      <c r="L15" s="62">
        <v>4752.5096937500011</v>
      </c>
      <c r="M15" s="57">
        <f t="shared" si="1"/>
        <v>3564.3822703125006</v>
      </c>
    </row>
    <row r="16" spans="1:32" ht="15" customHeight="1" x14ac:dyDescent="0.25">
      <c r="A16" s="10">
        <v>29</v>
      </c>
      <c r="B16" s="11" t="s">
        <v>35</v>
      </c>
      <c r="C16" s="13" t="s">
        <v>36</v>
      </c>
      <c r="D16" s="12">
        <v>13</v>
      </c>
      <c r="E16" s="11" t="s">
        <v>14</v>
      </c>
      <c r="F16" s="13" t="s">
        <v>15</v>
      </c>
      <c r="G16" s="14">
        <v>78.749125000000006</v>
      </c>
      <c r="H16" s="14">
        <f t="shared" si="0"/>
        <v>1023.7386250000001</v>
      </c>
      <c r="I16" s="15">
        <v>15</v>
      </c>
      <c r="J16" s="15">
        <v>20</v>
      </c>
      <c r="K16" s="15">
        <v>5</v>
      </c>
      <c r="L16" s="61">
        <v>435.08891562500008</v>
      </c>
      <c r="M16" s="57">
        <f t="shared" si="1"/>
        <v>326.31668671875008</v>
      </c>
    </row>
    <row r="17" spans="1:13" ht="15" customHeight="1" x14ac:dyDescent="0.25">
      <c r="A17" s="16">
        <v>30</v>
      </c>
      <c r="B17" s="17" t="s">
        <v>37</v>
      </c>
      <c r="C17" s="18" t="s">
        <v>38</v>
      </c>
      <c r="D17" s="19">
        <v>48</v>
      </c>
      <c r="E17" s="17" t="s">
        <v>14</v>
      </c>
      <c r="F17" s="18" t="s">
        <v>15</v>
      </c>
      <c r="G17" s="20">
        <v>54.246079999999999</v>
      </c>
      <c r="H17" s="20">
        <f t="shared" si="0"/>
        <v>2603.8118399999998</v>
      </c>
      <c r="I17" s="9">
        <v>15</v>
      </c>
      <c r="J17" s="9">
        <v>20</v>
      </c>
      <c r="K17" s="9">
        <v>5</v>
      </c>
      <c r="L17" s="62">
        <v>1106.620032</v>
      </c>
      <c r="M17" s="57">
        <f t="shared" si="1"/>
        <v>829.96502400000008</v>
      </c>
    </row>
    <row r="18" spans="1:13" ht="27.75" customHeight="1" x14ac:dyDescent="0.25">
      <c r="A18" s="41">
        <v>31</v>
      </c>
      <c r="B18" s="42" t="s">
        <v>39</v>
      </c>
      <c r="C18" s="22" t="s">
        <v>40</v>
      </c>
      <c r="D18" s="43">
        <v>368</v>
      </c>
      <c r="E18" s="42" t="s">
        <v>14</v>
      </c>
      <c r="F18" s="44" t="s">
        <v>15</v>
      </c>
      <c r="G18" s="14">
        <v>86.070599999999999</v>
      </c>
      <c r="H18" s="14">
        <f t="shared" si="0"/>
        <v>31673.980800000001</v>
      </c>
      <c r="I18" s="15">
        <v>15</v>
      </c>
      <c r="J18" s="15">
        <v>20</v>
      </c>
      <c r="K18" s="15">
        <v>5</v>
      </c>
      <c r="L18" s="61">
        <v>13461.441840000001</v>
      </c>
      <c r="M18" s="57">
        <f t="shared" si="1"/>
        <v>10096.081380000001</v>
      </c>
    </row>
    <row r="19" spans="1:13" ht="16.5" customHeight="1" x14ac:dyDescent="0.25">
      <c r="A19" s="16">
        <v>32</v>
      </c>
      <c r="B19" s="17" t="s">
        <v>41</v>
      </c>
      <c r="C19" s="18" t="s">
        <v>42</v>
      </c>
      <c r="D19" s="19">
        <v>68</v>
      </c>
      <c r="E19" s="17" t="s">
        <v>14</v>
      </c>
      <c r="F19" s="18" t="s">
        <v>15</v>
      </c>
      <c r="G19" s="20">
        <v>78.749125000000006</v>
      </c>
      <c r="H19" s="20">
        <f t="shared" si="0"/>
        <v>5354.9405000000006</v>
      </c>
      <c r="I19" s="9">
        <v>15</v>
      </c>
      <c r="J19" s="9">
        <v>20</v>
      </c>
      <c r="K19" s="9">
        <v>5</v>
      </c>
      <c r="L19" s="62">
        <v>2275.8497125000004</v>
      </c>
      <c r="M19" s="57">
        <f t="shared" si="1"/>
        <v>1706.8872843750003</v>
      </c>
    </row>
    <row r="20" spans="1:13" ht="15" customHeight="1" x14ac:dyDescent="0.25">
      <c r="A20" s="10" t="s">
        <v>43</v>
      </c>
      <c r="B20" s="11" t="s">
        <v>44</v>
      </c>
      <c r="C20" s="13" t="s">
        <v>42</v>
      </c>
      <c r="D20" s="12">
        <v>100</v>
      </c>
      <c r="E20" s="11" t="s">
        <v>14</v>
      </c>
      <c r="F20" s="13" t="s">
        <v>15</v>
      </c>
      <c r="G20" s="14">
        <v>78.749125000000006</v>
      </c>
      <c r="H20" s="14">
        <f t="shared" si="0"/>
        <v>7874.9125000000004</v>
      </c>
      <c r="I20" s="15">
        <v>15</v>
      </c>
      <c r="J20" s="15">
        <v>20</v>
      </c>
      <c r="K20" s="15">
        <v>5</v>
      </c>
      <c r="L20" s="61">
        <v>3346.8378125000004</v>
      </c>
      <c r="M20" s="57">
        <f t="shared" si="1"/>
        <v>2510.1283593750004</v>
      </c>
    </row>
    <row r="21" spans="1:13" ht="15" customHeight="1" x14ac:dyDescent="0.25">
      <c r="A21" s="16">
        <v>34</v>
      </c>
      <c r="B21" s="17" t="s">
        <v>45</v>
      </c>
      <c r="C21" s="18" t="s">
        <v>42</v>
      </c>
      <c r="D21" s="19">
        <v>95</v>
      </c>
      <c r="E21" s="17" t="s">
        <v>14</v>
      </c>
      <c r="F21" s="18" t="s">
        <v>15</v>
      </c>
      <c r="G21" s="20">
        <v>78.749125000000006</v>
      </c>
      <c r="H21" s="20">
        <f t="shared" si="0"/>
        <v>7481.1668750000008</v>
      </c>
      <c r="I21" s="9">
        <v>15</v>
      </c>
      <c r="J21" s="9">
        <v>20</v>
      </c>
      <c r="K21" s="9">
        <v>5</v>
      </c>
      <c r="L21" s="62">
        <v>3179.4959218750005</v>
      </c>
      <c r="M21" s="57">
        <f t="shared" si="1"/>
        <v>2384.6219414062502</v>
      </c>
    </row>
    <row r="22" spans="1:13" ht="15" customHeight="1" x14ac:dyDescent="0.25">
      <c r="A22" s="10">
        <v>35</v>
      </c>
      <c r="B22" s="11" t="s">
        <v>46</v>
      </c>
      <c r="C22" s="13" t="s">
        <v>47</v>
      </c>
      <c r="D22" s="12">
        <v>80</v>
      </c>
      <c r="E22" s="11" t="s">
        <v>14</v>
      </c>
      <c r="F22" s="13" t="s">
        <v>15</v>
      </c>
      <c r="G22" s="14">
        <v>54.246079999999999</v>
      </c>
      <c r="H22" s="14">
        <f t="shared" si="0"/>
        <v>4339.6863999999996</v>
      </c>
      <c r="I22" s="15">
        <v>15</v>
      </c>
      <c r="J22" s="15">
        <v>20</v>
      </c>
      <c r="K22" s="15">
        <v>5</v>
      </c>
      <c r="L22" s="61">
        <v>1844.36672</v>
      </c>
      <c r="M22" s="57">
        <f t="shared" si="1"/>
        <v>1383.27504</v>
      </c>
    </row>
    <row r="23" spans="1:13" ht="15" customHeight="1" x14ac:dyDescent="0.25">
      <c r="A23" s="16">
        <v>36</v>
      </c>
      <c r="B23" s="17" t="s">
        <v>48</v>
      </c>
      <c r="C23" s="18" t="s">
        <v>42</v>
      </c>
      <c r="D23" s="19">
        <v>36</v>
      </c>
      <c r="E23" s="17" t="s">
        <v>14</v>
      </c>
      <c r="F23" s="18" t="s">
        <v>15</v>
      </c>
      <c r="G23" s="20">
        <v>78.749125000000006</v>
      </c>
      <c r="H23" s="20">
        <f t="shared" si="0"/>
        <v>2834.9685000000004</v>
      </c>
      <c r="I23" s="9">
        <v>15</v>
      </c>
      <c r="J23" s="9">
        <v>20</v>
      </c>
      <c r="K23" s="9">
        <v>5</v>
      </c>
      <c r="L23" s="62">
        <v>1204.8616125000003</v>
      </c>
      <c r="M23" s="57">
        <f t="shared" si="1"/>
        <v>903.64620937500024</v>
      </c>
    </row>
    <row r="24" spans="1:13" ht="15" customHeight="1" x14ac:dyDescent="0.25">
      <c r="A24" s="45">
        <v>37</v>
      </c>
      <c r="B24" s="46" t="s">
        <v>49</v>
      </c>
      <c r="C24" s="47" t="s">
        <v>50</v>
      </c>
      <c r="D24" s="30">
        <v>47</v>
      </c>
      <c r="E24" s="28" t="s">
        <v>14</v>
      </c>
      <c r="F24" s="29" t="s">
        <v>15</v>
      </c>
      <c r="G24" s="31">
        <v>54.246079999999999</v>
      </c>
      <c r="H24" s="31">
        <f t="shared" si="0"/>
        <v>2549.56576</v>
      </c>
      <c r="I24" s="32">
        <v>15</v>
      </c>
      <c r="J24" s="32">
        <v>20</v>
      </c>
      <c r="K24" s="32">
        <v>5</v>
      </c>
      <c r="L24" s="63">
        <v>1083.5654480000001</v>
      </c>
      <c r="M24" s="57">
        <f t="shared" si="1"/>
        <v>812.67408599999999</v>
      </c>
    </row>
    <row r="25" spans="1:13" ht="16.5" customHeight="1" x14ac:dyDescent="0.25">
      <c r="A25" s="33">
        <v>38</v>
      </c>
      <c r="B25" s="34" t="s">
        <v>51</v>
      </c>
      <c r="C25" s="35" t="s">
        <v>52</v>
      </c>
      <c r="D25" s="36">
        <v>15</v>
      </c>
      <c r="E25" s="34" t="s">
        <v>14</v>
      </c>
      <c r="F25" s="35" t="s">
        <v>15</v>
      </c>
      <c r="G25" s="37">
        <v>54.246079999999999</v>
      </c>
      <c r="H25" s="37">
        <f t="shared" si="0"/>
        <v>813.69119999999998</v>
      </c>
      <c r="I25" s="38">
        <v>15</v>
      </c>
      <c r="J25" s="38">
        <v>20</v>
      </c>
      <c r="K25" s="38">
        <v>5</v>
      </c>
      <c r="L25" s="64">
        <v>345.81876000000005</v>
      </c>
      <c r="M25" s="57">
        <f t="shared" si="1"/>
        <v>259.36407000000003</v>
      </c>
    </row>
    <row r="26" spans="1:13" ht="16.5" customHeight="1" thickBot="1" x14ac:dyDescent="0.3">
      <c r="A26" s="58"/>
      <c r="B26" s="23"/>
      <c r="C26" s="24"/>
      <c r="D26" s="39"/>
      <c r="E26" s="23"/>
      <c r="F26" s="59"/>
      <c r="G26" s="25"/>
      <c r="H26" s="25"/>
      <c r="I26" s="26"/>
      <c r="J26" s="26"/>
      <c r="K26" s="26"/>
      <c r="L26" s="65"/>
      <c r="M26" s="60"/>
    </row>
    <row r="27" spans="1:13" ht="21.75" customHeight="1" thickBot="1" x14ac:dyDescent="0.35">
      <c r="A27" s="48"/>
      <c r="B27" s="49"/>
      <c r="C27" s="66" t="s">
        <v>17</v>
      </c>
      <c r="D27" s="66"/>
      <c r="E27" s="67"/>
      <c r="F27" s="68" t="s">
        <v>16</v>
      </c>
      <c r="G27" s="67"/>
      <c r="H27" s="69">
        <f>SUM(H8:H25)</f>
        <v>122050.97646000001</v>
      </c>
      <c r="I27" s="67"/>
      <c r="J27" s="67"/>
      <c r="K27" s="67"/>
      <c r="L27" s="70">
        <f>SUM(L8:L25)</f>
        <v>51871.664995500003</v>
      </c>
      <c r="M27" s="71">
        <f t="shared" si="1"/>
        <v>38903.748746625002</v>
      </c>
    </row>
    <row r="28" spans="1:13" ht="24.75" customHeight="1" x14ac:dyDescent="0.25">
      <c r="A28" s="39"/>
      <c r="B28" s="23"/>
      <c r="C28" s="50"/>
      <c r="D28" s="39"/>
      <c r="E28" s="23"/>
      <c r="F28" s="24"/>
      <c r="G28" s="25"/>
      <c r="H28" s="25"/>
      <c r="I28" s="26"/>
      <c r="J28" s="26"/>
      <c r="K28" s="26"/>
      <c r="L28" s="27"/>
    </row>
  </sheetData>
  <mergeCells count="3">
    <mergeCell ref="A1:L3"/>
    <mergeCell ref="A4:L4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G#12 TABLEROS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2022-07-30T20:58:32Z</dcterms:created>
  <dcterms:modified xsi:type="dcterms:W3CDTF">2023-01-11T01:12:29Z</dcterms:modified>
</cp:coreProperties>
</file>