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CCB8ABC4-56DC-4B43-AFFE-6F5DAEB13C0B}" xr6:coauthVersionLast="47" xr6:coauthVersionMax="47" xr10:uidLastSave="{00000000-0000-0000-0000-000000000000}"/>
  <bookViews>
    <workbookView xWindow="-120" yWindow="-120" windowWidth="20730" windowHeight="11040" xr2:uid="{E66C4878-5FA8-45C4-8E8B-67B2B6ACB20A}"/>
  </bookViews>
  <sheets>
    <sheet name="G#14 INSUMOS 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3" i="1" l="1"/>
  <c r="M100" i="1"/>
  <c r="M101" i="1"/>
  <c r="M102" i="1"/>
  <c r="M103" i="1"/>
  <c r="M104" i="1"/>
  <c r="M105" i="1"/>
  <c r="M106" i="1"/>
  <c r="M107" i="1"/>
  <c r="M108" i="1"/>
  <c r="M109" i="1"/>
  <c r="M110" i="1"/>
  <c r="M111" i="1"/>
  <c r="L113" i="1"/>
  <c r="M9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</calcChain>
</file>

<file path=xl/sharedStrings.xml><?xml version="1.0" encoding="utf-8"?>
<sst xmlns="http://schemas.openxmlformats.org/spreadsheetml/2006/main" count="438" uniqueCount="224">
  <si>
    <t>INVENTARIO FÍSICO* - ATU ARTICULOS DE ACERO S.A
DEPARTAMENTO: LAMINATTI TABLEROS</t>
  </si>
  <si>
    <t>TABLA DE VALORACION</t>
  </si>
  <si>
    <t>GRUPO#14</t>
  </si>
  <si>
    <t xml:space="preserve">   MUEBLES ARMADOS PARA LA VENTA / Y MUEBLES  DE LA  SALA DE FOTOGRAFIA 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</si>
  <si>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</si>
  <si>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</si>
  <si>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</si>
  <si>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</si>
  <si>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</si>
  <si>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</si>
  <si>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</si>
  <si>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</si>
  <si>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</si>
  <si>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</si>
  <si>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</si>
  <si>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</si>
  <si>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LT059</t>
  </si>
  <si>
    <t>CAMA 3 PLAZAS 2080X1700X400 CON 2 CAJONES</t>
  </si>
  <si>
    <t>UND</t>
  </si>
  <si>
    <t>DESCONOCIDO</t>
  </si>
  <si>
    <t>LT060</t>
  </si>
  <si>
    <t>CAMA 2 PLAZAS 2000X1170X400 CON 2 CAJONES</t>
  </si>
  <si>
    <t>LT061</t>
  </si>
  <si>
    <t>MUEBLE TV CON 5 SERVICIOS 2000X1770X360</t>
  </si>
  <si>
    <t>LT062</t>
  </si>
  <si>
    <t>LIBRERO CON 1 CAJON Y 2 REPISAS 1800X800X520</t>
  </si>
  <si>
    <t>LT063</t>
  </si>
  <si>
    <t>ARMARIO 3 PUERTAS, 2 REPISAS 1820X2000X430</t>
  </si>
  <si>
    <t>LT064</t>
  </si>
  <si>
    <t>ARMARIO 2 PUERTAS, 4 REPISAS 1600X620X340</t>
  </si>
  <si>
    <t>LT065</t>
  </si>
  <si>
    <t>LOCKER 1 PUERTA CON GARRUCHAS 1350X420X410</t>
  </si>
  <si>
    <t>LT066</t>
  </si>
  <si>
    <t xml:space="preserve">CUERPO MODULO  380 CON 2 GAVETAS DE MADERA </t>
  </si>
  <si>
    <t>LT067</t>
  </si>
  <si>
    <t>CUERPO MODULO TEAM WORK 380 DE MADERA</t>
  </si>
  <si>
    <t>LT068</t>
  </si>
  <si>
    <t xml:space="preserve">ARCHIVADOR LATERAL 900 CON 2 GAVETAS METÁLICAS </t>
  </si>
  <si>
    <t>LT069</t>
  </si>
  <si>
    <t>CUERPO MODULO BAJO 900</t>
  </si>
  <si>
    <t>LT070</t>
  </si>
  <si>
    <t>CUERPO MODULO ALTO DE COCINA 600-390X540X530</t>
  </si>
  <si>
    <t>LT071</t>
  </si>
  <si>
    <t>MUEBLE PARA MALETEROS 450X660X660</t>
  </si>
  <si>
    <t>LT072</t>
  </si>
  <si>
    <t>CUERPO MODULO BAJO COCINA 720X600X590</t>
  </si>
  <si>
    <t>LT073</t>
  </si>
  <si>
    <t>CUERPO MODULO COCINA 500X500X500</t>
  </si>
  <si>
    <t>LT074</t>
  </si>
  <si>
    <t>CUERPO MODULO BAJO 1 PUERTA 2 GAVETAS 1 REPISA 450X1600X400</t>
  </si>
  <si>
    <t>LT075</t>
  </si>
  <si>
    <t>CUERPO MODULO BAJO DOBLE 2 PUERTAS 950X1100X650</t>
  </si>
  <si>
    <t>LT076</t>
  </si>
  <si>
    <t>MESA CENTRAL 490X600X4600</t>
  </si>
  <si>
    <t>LT077</t>
  </si>
  <si>
    <t>MESA CENTRAL METALICA CON TABLERO MADERA 660X660</t>
  </si>
  <si>
    <t>LT078</t>
  </si>
  <si>
    <t>REPISAS VARIOS MEDIDAS</t>
  </si>
  <si>
    <t>LT079</t>
  </si>
  <si>
    <t>BAUL DE 500X1000X400</t>
  </si>
  <si>
    <t>LT080</t>
  </si>
  <si>
    <t>MESA METALICA CON 1 REPISA 780X1000X600</t>
  </si>
  <si>
    <t>LT081</t>
  </si>
  <si>
    <t>ESCRITORIO CON BIBLIOTECA U 1 CAJON 1640X1200X530</t>
  </si>
  <si>
    <t>LT082</t>
  </si>
  <si>
    <t>LIBRERO VARIOS SEGURIDADES 1900X1220X210</t>
  </si>
  <si>
    <t>LT083</t>
  </si>
  <si>
    <t>CAJONERA METALICA 130X390X370</t>
  </si>
  <si>
    <t>LT084</t>
  </si>
  <si>
    <t>CAJONERA CON 2 CAJONES DE MADERA 170X1200X600</t>
  </si>
  <si>
    <t>LT085</t>
  </si>
  <si>
    <t>MODULO BAJO ABIERTO 1000X1000X220</t>
  </si>
  <si>
    <t>LT086</t>
  </si>
  <si>
    <t>MODULO BAJO 2 PUERTAS 890X900X400</t>
  </si>
  <si>
    <t>LT087</t>
  </si>
  <si>
    <t>MESA 720X1800X800 CON TABLERO LACADO</t>
  </si>
  <si>
    <t>LT088</t>
  </si>
  <si>
    <t>TABURETES PEQUEÑO VARIOS MEDIDAS COMPLETOS</t>
  </si>
  <si>
    <t>LT089</t>
  </si>
  <si>
    <t>ARMARIO 1 PUERTA CON VARIOS REPISAS 460X1640X500</t>
  </si>
  <si>
    <t>LT090</t>
  </si>
  <si>
    <t>LOCKERS CON 5 PUERTAS, 2 REPISAS  2400X1670X520</t>
  </si>
  <si>
    <t>LT091</t>
  </si>
  <si>
    <t>ARMARIO CON 2 PUERTAS Y VARIAS REPISAS 900X1670X500</t>
  </si>
  <si>
    <t>LT092</t>
  </si>
  <si>
    <t>ARMARIO CON 4 PUERTAS, 4 REPISAS 1150X1670X480</t>
  </si>
  <si>
    <t>LT093</t>
  </si>
  <si>
    <t>PORTA TERNOS CON 1 PUERTA 300X1580X450</t>
  </si>
  <si>
    <t>LT094</t>
  </si>
  <si>
    <t>BANCOS TAPIZADOS DE 300X1530X430</t>
  </si>
  <si>
    <t>LT095</t>
  </si>
  <si>
    <t xml:space="preserve">MESA 750X750 CON PEDESTAL MADERA </t>
  </si>
  <si>
    <t xml:space="preserve">SALA DE FOTOGRAFIA </t>
  </si>
  <si>
    <t>LT148</t>
  </si>
  <si>
    <t>SILLON GERENTE CON BRAZOS BASE CROMADA</t>
  </si>
  <si>
    <t>LT149</t>
  </si>
  <si>
    <t>SOFA TRIPERSONAL METALICO BICOLOR</t>
  </si>
  <si>
    <t>LT150</t>
  </si>
  <si>
    <t>SILLAS VARIOS MODELOS, ESTRUCTURA METALICA</t>
  </si>
  <si>
    <t>LT151</t>
  </si>
  <si>
    <t>ESTRUCTURA DE SILLAS MUESTRAS</t>
  </si>
  <si>
    <t>LT152</t>
  </si>
  <si>
    <t>ASIENTO Y ESPALDA TAPIZADAS MUESTRAS</t>
  </si>
  <si>
    <t>LT153</t>
  </si>
  <si>
    <t>SOFA BIPERSONAL SOLO MADERAS, ESTRUCTURA METÁLICAS</t>
  </si>
  <si>
    <t>LT154</t>
  </si>
  <si>
    <t>CENTRO DE ENTRETENIMIENTO Y BIBLIOTECA 2 PUERTAS, 2 GAVETAS, 2 PUERTAS CORREDIZAS 1740X1240X520MM</t>
  </si>
  <si>
    <t>LT155</t>
  </si>
  <si>
    <t xml:space="preserve">ESCRITORIO DE MUESTRA 1400X700 CON ESTRUCTURA METÁLICA </t>
  </si>
  <si>
    <t>LT156</t>
  </si>
  <si>
    <t>MODULO BAJO CON 4 PUERTAS 1360X970X600MM CON 4 PATAS METALICOS</t>
  </si>
  <si>
    <t>LT157</t>
  </si>
  <si>
    <t>MESAS VARIOS MEDIDAS Y MODELOS</t>
  </si>
  <si>
    <t>LT158</t>
  </si>
  <si>
    <t xml:space="preserve">MODULO BAJO DIFERENTES MEDIDAS </t>
  </si>
  <si>
    <t>LT159</t>
  </si>
  <si>
    <t>EXTRACTOR DE COCINA ALUMINIO</t>
  </si>
  <si>
    <t>LT160</t>
  </si>
  <si>
    <t xml:space="preserve">BANDEJAS METALICAS </t>
  </si>
  <si>
    <t>LT161</t>
  </si>
  <si>
    <t>MAMPARA DE VIDRIO CON PERFILES ALUMINIO 11 VIDRIOS, 2 AGARRADERAS METALICAS, 40 PERFILES ALUMINIO</t>
  </si>
  <si>
    <t>LT162</t>
  </si>
  <si>
    <t>MODULO BAJO TEAM WORK 1800X450X600, 2 GAVETAS, 4 PATAS METÁLICAS</t>
  </si>
  <si>
    <t>LT163</t>
  </si>
  <si>
    <t>MODULO CREDENZA, 2 PUERTAS, 2 GAVETAS, 2300X580X700</t>
  </si>
  <si>
    <t>LT164</t>
  </si>
  <si>
    <t>LAMPARAS CON PEDESTAL 1880MM</t>
  </si>
  <si>
    <t>LT165</t>
  </si>
  <si>
    <t>BALANZA ELÉCTRÓNICA CON PLATO</t>
  </si>
  <si>
    <t>LT166</t>
  </si>
  <si>
    <t>EXHIBIDOR SANA-SANA 2520X1010X610 CON 3 REPISAS DE VIDRIO, METÁLICO</t>
  </si>
  <si>
    <t>LT167</t>
  </si>
  <si>
    <t>EXHIBIDOR ALTO SANA-SANA METÁLICO</t>
  </si>
  <si>
    <t>LT168</t>
  </si>
  <si>
    <t xml:space="preserve">MODULO BAJO DE COCINA VARIOS MEDIDAS CON GAVETAS Y PUERTAS </t>
  </si>
  <si>
    <t>LT169</t>
  </si>
  <si>
    <t>MODULO ALTO CREDENZA CON 4 PUERTAS DE VIDRIO, MARCO DE ALUMINIO 1800X430X360MM</t>
  </si>
  <si>
    <t>LT170</t>
  </si>
  <si>
    <t>ESCRITORIO ESPECIAL LISA 1180X660 CON BOSE METALICO Y CON 3 GAVETAS</t>
  </si>
  <si>
    <t>LT171</t>
  </si>
  <si>
    <t>PEDESTAL METALICO PARA TV DE 1130 DE ALTO</t>
  </si>
  <si>
    <t>LT172</t>
  </si>
  <si>
    <t xml:space="preserve">MODULO ALTO ABIERTO VARIOS  MEDIDAS BANCO INTERNACIONAL </t>
  </si>
  <si>
    <t>LT173</t>
  </si>
  <si>
    <t xml:space="preserve">MESA ELECTRIFICADA 1800X900 CON ESTRUCTURA METALICA </t>
  </si>
  <si>
    <t>LT174</t>
  </si>
  <si>
    <t xml:space="preserve">MESA ELECTRIFICADA 3240X1440 CON ESTRUCTURA METÁLICA </t>
  </si>
  <si>
    <t>LT175</t>
  </si>
  <si>
    <t xml:space="preserve">ACCESORIOS DE LAMPARAS </t>
  </si>
  <si>
    <t>LT176</t>
  </si>
  <si>
    <t xml:space="preserve">LAMPARAS DE PEDESTAL ´PARA ESCRITORIO </t>
  </si>
  <si>
    <t>LT177</t>
  </si>
  <si>
    <t>MICROONDAS WHARPOOL SERIE XG14463795</t>
  </si>
  <si>
    <t>LT178</t>
  </si>
  <si>
    <t>MAMPARAS ANCLADAS A LA PARED 2600X1200X230</t>
  </si>
  <si>
    <t>LT179</t>
  </si>
  <si>
    <t>MAMPARAS ANCLADAS A LA PARED 2600X2450X140</t>
  </si>
  <si>
    <t>LT180</t>
  </si>
  <si>
    <t xml:space="preserve">ESTANTERÍA DE ALUMINIO VARIOS SERVICIOS 2200X3850X470 ANCLADO PARED HETTICH </t>
  </si>
  <si>
    <t>LT181</t>
  </si>
  <si>
    <t>PIZARRON RODANTE 1600X900X600</t>
  </si>
  <si>
    <t>LT182</t>
  </si>
  <si>
    <t>ARMARIO MADERA DE 2 PUERTAS 1680X900X460</t>
  </si>
  <si>
    <t>LT183</t>
  </si>
  <si>
    <t>MODULO CABINET BAJO 2 PUERTAS 700X900X400</t>
  </si>
  <si>
    <t>LT184</t>
  </si>
  <si>
    <t>MODULO ALTO ABIERTO DE 1180X900X390 2 REPISAA</t>
  </si>
  <si>
    <t>LT185</t>
  </si>
  <si>
    <t>ESTRUCTURA ARMARIO MTALICO 2000X900X370</t>
  </si>
  <si>
    <t>LT186</t>
  </si>
  <si>
    <t>ESTANTERIA METALICA 5 REPISAS 2000X900X360</t>
  </si>
  <si>
    <t>LT187</t>
  </si>
  <si>
    <t>MAMPARA DE VIDRIO CON PERFIL ALUMINIO Y MADERA 2400X3850</t>
  </si>
  <si>
    <t>LT188</t>
  </si>
  <si>
    <t>ESTRUCTURAS DE DIVISION ALUMINIO DE 2380X2900X60</t>
  </si>
  <si>
    <t>LT189</t>
  </si>
  <si>
    <t>PARTES Y PIEZAS DE MUEBLES COCINA CROMADOS</t>
  </si>
  <si>
    <t>LT190</t>
  </si>
  <si>
    <t>CILINDROS DE GAS PARA SILLONES</t>
  </si>
  <si>
    <t>LT191</t>
  </si>
  <si>
    <t xml:space="preserve">VIDRIOS DIFERENTES MEDIDAS Y ESPESOR </t>
  </si>
  <si>
    <t>LT192</t>
  </si>
  <si>
    <t>LAMINAS ACRILICAS 970X1280MM</t>
  </si>
  <si>
    <t>LT193</t>
  </si>
  <si>
    <t xml:space="preserve">ESTRUCTURAS VIVENDI Y FASTVENDI DIFERENTE MEDIDA METALICA </t>
  </si>
  <si>
    <t>LT194</t>
  </si>
  <si>
    <t xml:space="preserve">PARTES Y PIEZAS EXHBIDORAS VARIAS MEDIDAS </t>
  </si>
  <si>
    <t>LT195</t>
  </si>
  <si>
    <t xml:space="preserve">PATAS ESCRITORIO Y SILLON ESTRUCTURA METALICA </t>
  </si>
  <si>
    <t>LT196</t>
  </si>
  <si>
    <t>TABLEROS DE VARIAS MEDIDAS Y ESPESORES</t>
  </si>
  <si>
    <t>LT197</t>
  </si>
  <si>
    <t>MUEBLE CABINET 2 CUERPOS 4 PUERTAS 1880X900X400</t>
  </si>
  <si>
    <t>LT198</t>
  </si>
  <si>
    <t>ASPIRADORA MARCA DDPAC PROFESIONAL DW620 MEC420 SERIE 1004073</t>
  </si>
  <si>
    <t>MOBILIARIO DE AREA</t>
  </si>
  <si>
    <t>LT098</t>
  </si>
  <si>
    <t>ESTANTERÍA METALICA REPISAS 1800X1200X33</t>
  </si>
  <si>
    <t>LT099</t>
  </si>
  <si>
    <t>ESTANTERIA MADERA 2 PUERTAS 1850X1050X33</t>
  </si>
  <si>
    <t>LT100</t>
  </si>
  <si>
    <t xml:space="preserve">MODULO ALTO COCINA </t>
  </si>
  <si>
    <t>LT101</t>
  </si>
  <si>
    <t>MODULO BAJO LAVAPLATOS CON 2 PUERTAS Y 1 LAVAPLATOS METALICO 900X2100X650</t>
  </si>
  <si>
    <t>LT102</t>
  </si>
  <si>
    <t>ARMARIO 4 PUERTAS 2440X1950X850</t>
  </si>
  <si>
    <t>LT103</t>
  </si>
  <si>
    <t>ESTANTERIA METALICA 500X2000X200CON 1 REPISA</t>
  </si>
  <si>
    <t>LT104</t>
  </si>
  <si>
    <t xml:space="preserve">MESA MADERA 720X1600X780 CON PEDESTAL MADERA </t>
  </si>
  <si>
    <t>LT105</t>
  </si>
  <si>
    <t xml:space="preserve">MODULO METALICO Y DE MADERA USADOS VARIOS MEDIDAS(vestidores) </t>
  </si>
  <si>
    <t>LT106</t>
  </si>
  <si>
    <t>ESTRUCTURA METALICA MESA CENTRAL 600-600X480</t>
  </si>
  <si>
    <t>LT132</t>
  </si>
  <si>
    <t xml:space="preserve">SILLAS VARIOS MODELOS ESTRUCTURA METÁLICA </t>
  </si>
  <si>
    <t>LT133</t>
  </si>
  <si>
    <t>SILLONES VARIOS MODELO CON BRAZOS, BASE CON FARRUCHOS</t>
  </si>
  <si>
    <t>LT134</t>
  </si>
  <si>
    <t>MODULOS Y ARMARIOS VARIOS MEDIDAS, MESA USADOS</t>
  </si>
  <si>
    <t>LT135</t>
  </si>
  <si>
    <t>ESTANTERIA METALICA DIFERENTES MEDIDAS Y VARIOSDIVISIONES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</si>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</sst>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[$$-300A]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name val="Tahoma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Tahoma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Helvetica Neue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theme="1"/>
      <name val="Tahoma"/>
      <family val="2"/>
    </font>
    <font>
      <strike/>
      <sz val="10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strike/>
      <sz val="10"/>
      <color rgb="FF000000"/>
      <name val="Helvetica Neue"/>
      <family val="2"/>
    </font>
    <font>
      <b/>
      <sz val="9"/>
      <name val="Tahoma"/>
      <family val="2"/>
    </font>
    <font>
      <b/>
      <strike/>
      <sz val="14"/>
      <color rgb="FF000000"/>
      <name val="Calibri"/>
      <family val="2"/>
    </font>
    <font>
      <b/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00FF00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43C22A"/>
      </right>
      <top/>
      <bottom style="thin">
        <color rgb="FF000000"/>
      </bottom>
      <diagonal/>
    </border>
    <border>
      <left style="thin">
        <color rgb="FF43C22A"/>
      </left>
      <right style="thin">
        <color rgb="FF43C22A"/>
      </right>
      <top/>
      <bottom style="thin">
        <color rgb="FF43C22A"/>
      </bottom>
      <diagonal/>
    </border>
    <border>
      <left style="thin">
        <color rgb="FF43C22A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43C22A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1" fillId="0" borderId="0"/>
  </cellStyleXfs>
  <cellXfs count="109">
    <xf numFmtId="0" fontId="0" fillId="0" borderId="0" xfId="0"/>
    <xf numFmtId="0" fontId="5" fillId="2" borderId="0" xfId="2" applyFont="1" applyFill="1" applyBorder="1" applyAlignment="1">
      <alignment horizontal="center" vertical="center" wrapText="1"/>
    </xf>
    <xf numFmtId="0" fontId="4" fillId="0" borderId="0" xfId="2" applyNumberFormat="1" applyFont="1" applyFill="1" applyBorder="1"/>
    <xf numFmtId="0" fontId="6" fillId="0" borderId="0" xfId="2" applyFont="1" applyFill="1" applyBorder="1" applyAlignment="1">
      <alignment horizontal="center"/>
    </xf>
    <xf numFmtId="165" fontId="8" fillId="3" borderId="0" xfId="2" applyNumberFormat="1" applyFont="1" applyFill="1" applyBorder="1" applyAlignment="1">
      <alignment horizontal="center" vertical="center"/>
    </xf>
    <xf numFmtId="0" fontId="8" fillId="3" borderId="0" xfId="2" applyNumberFormat="1" applyFont="1" applyFill="1" applyBorder="1" applyAlignment="1">
      <alignment horizontal="center" vertical="center"/>
    </xf>
    <xf numFmtId="49" fontId="9" fillId="4" borderId="8" xfId="2" applyNumberFormat="1" applyFont="1" applyFill="1" applyBorder="1" applyAlignment="1">
      <alignment horizontal="center" vertical="center" wrapText="1"/>
    </xf>
    <xf numFmtId="49" fontId="9" fillId="4" borderId="9" xfId="2" applyNumberFormat="1" applyFont="1" applyFill="1" applyBorder="1" applyAlignment="1">
      <alignment horizontal="center" vertical="center" wrapText="1"/>
    </xf>
    <xf numFmtId="0" fontId="10" fillId="5" borderId="10" xfId="2" applyNumberFormat="1" applyFont="1" applyFill="1" applyBorder="1" applyAlignment="1">
      <alignment horizontal="center"/>
    </xf>
    <xf numFmtId="49" fontId="10" fillId="5" borderId="11" xfId="2" applyNumberFormat="1" applyFont="1" applyFill="1" applyBorder="1" applyAlignment="1">
      <alignment horizontal="center"/>
    </xf>
    <xf numFmtId="49" fontId="10" fillId="5" borderId="11" xfId="2" applyNumberFormat="1" applyFont="1" applyFill="1" applyBorder="1"/>
    <xf numFmtId="0" fontId="10" fillId="5" borderId="11" xfId="2" applyNumberFormat="1" applyFont="1" applyFill="1" applyBorder="1" applyAlignment="1">
      <alignment horizontal="center"/>
    </xf>
    <xf numFmtId="165" fontId="8" fillId="5" borderId="11" xfId="2" applyNumberFormat="1" applyFont="1" applyFill="1" applyBorder="1" applyAlignment="1">
      <alignment horizontal="center" vertical="center"/>
    </xf>
    <xf numFmtId="0" fontId="8" fillId="5" borderId="11" xfId="2" applyNumberFormat="1" applyFont="1" applyFill="1" applyBorder="1" applyAlignment="1">
      <alignment horizontal="center" vertical="center"/>
    </xf>
    <xf numFmtId="0" fontId="10" fillId="0" borderId="10" xfId="2" applyNumberFormat="1" applyFont="1" applyFill="1" applyBorder="1" applyAlignment="1">
      <alignment horizontal="center"/>
    </xf>
    <xf numFmtId="49" fontId="10" fillId="0" borderId="11" xfId="2" applyNumberFormat="1" applyFont="1" applyFill="1" applyBorder="1" applyAlignment="1">
      <alignment horizontal="center"/>
    </xf>
    <xf numFmtId="49" fontId="10" fillId="0" borderId="11" xfId="2" applyNumberFormat="1" applyFont="1" applyFill="1" applyBorder="1"/>
    <xf numFmtId="0" fontId="10" fillId="0" borderId="11" xfId="2" applyNumberFormat="1" applyFont="1" applyFill="1" applyBorder="1" applyAlignment="1">
      <alignment horizontal="center"/>
    </xf>
    <xf numFmtId="165" fontId="8" fillId="0" borderId="11" xfId="2" applyNumberFormat="1" applyFont="1" applyFill="1" applyBorder="1" applyAlignment="1">
      <alignment horizontal="center"/>
    </xf>
    <xf numFmtId="0" fontId="8" fillId="0" borderId="11" xfId="2" applyNumberFormat="1" applyFont="1" applyFill="1" applyBorder="1" applyAlignment="1">
      <alignment horizontal="center"/>
    </xf>
    <xf numFmtId="0" fontId="10" fillId="0" borderId="13" xfId="2" applyNumberFormat="1" applyFont="1" applyFill="1" applyBorder="1" applyAlignment="1">
      <alignment horizontal="center"/>
    </xf>
    <xf numFmtId="49" fontId="10" fillId="0" borderId="14" xfId="2" applyNumberFormat="1" applyFont="1" applyFill="1" applyBorder="1" applyAlignment="1">
      <alignment horizontal="center"/>
    </xf>
    <xf numFmtId="49" fontId="10" fillId="0" borderId="14" xfId="2" applyNumberFormat="1" applyFont="1" applyFill="1" applyBorder="1"/>
    <xf numFmtId="0" fontId="10" fillId="0" borderId="14" xfId="2" applyNumberFormat="1" applyFont="1" applyFill="1" applyBorder="1" applyAlignment="1">
      <alignment horizontal="center"/>
    </xf>
    <xf numFmtId="165" fontId="8" fillId="0" borderId="14" xfId="2" applyNumberFormat="1" applyFont="1" applyFill="1" applyBorder="1" applyAlignment="1">
      <alignment horizontal="center"/>
    </xf>
    <xf numFmtId="0" fontId="8" fillId="0" borderId="14" xfId="2" applyNumberFormat="1" applyFont="1" applyFill="1" applyBorder="1" applyAlignment="1">
      <alignment horizontal="center"/>
    </xf>
    <xf numFmtId="0" fontId="10" fillId="5" borderId="2" xfId="2" applyNumberFormat="1" applyFont="1" applyFill="1" applyBorder="1" applyAlignment="1">
      <alignment horizontal="center"/>
    </xf>
    <xf numFmtId="49" fontId="10" fillId="5" borderId="3" xfId="2" applyNumberFormat="1" applyFont="1" applyFill="1" applyBorder="1" applyAlignment="1">
      <alignment horizontal="center"/>
    </xf>
    <xf numFmtId="49" fontId="10" fillId="5" borderId="3" xfId="2" applyNumberFormat="1" applyFont="1" applyFill="1" applyBorder="1"/>
    <xf numFmtId="0" fontId="10" fillId="5" borderId="3" xfId="2" applyNumberFormat="1" applyFont="1" applyFill="1" applyBorder="1" applyAlignment="1">
      <alignment horizontal="center"/>
    </xf>
    <xf numFmtId="165" fontId="8" fillId="5" borderId="3" xfId="2" applyNumberFormat="1" applyFont="1" applyFill="1" applyBorder="1" applyAlignment="1">
      <alignment horizontal="center" vertical="center"/>
    </xf>
    <xf numFmtId="0" fontId="8" fillId="5" borderId="3" xfId="2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/>
    </xf>
    <xf numFmtId="49" fontId="10" fillId="2" borderId="3" xfId="2" applyNumberFormat="1" applyFont="1" applyFill="1" applyBorder="1" applyAlignment="1">
      <alignment horizontal="center"/>
    </xf>
    <xf numFmtId="49" fontId="11" fillId="2" borderId="3" xfId="2" applyNumberFormat="1" applyFont="1" applyFill="1" applyBorder="1" applyAlignment="1">
      <alignment horizontal="left" vertical="center"/>
    </xf>
    <xf numFmtId="0" fontId="10" fillId="2" borderId="3" xfId="2" applyNumberFormat="1" applyFont="1" applyFill="1" applyBorder="1" applyAlignment="1">
      <alignment horizontal="center"/>
    </xf>
    <xf numFmtId="49" fontId="10" fillId="2" borderId="16" xfId="2" applyNumberFormat="1" applyFont="1" applyFill="1" applyBorder="1" applyAlignment="1">
      <alignment horizontal="center"/>
    </xf>
    <xf numFmtId="49" fontId="10" fillId="2" borderId="17" xfId="2" applyNumberFormat="1" applyFont="1" applyFill="1" applyBorder="1"/>
    <xf numFmtId="165" fontId="8" fillId="2" borderId="17" xfId="2" applyNumberFormat="1" applyFont="1" applyFill="1" applyBorder="1" applyAlignment="1">
      <alignment horizontal="center" vertical="center"/>
    </xf>
    <xf numFmtId="0" fontId="8" fillId="2" borderId="17" xfId="2" applyNumberFormat="1" applyFont="1" applyFill="1" applyBorder="1" applyAlignment="1">
      <alignment horizontal="center" vertical="center"/>
    </xf>
    <xf numFmtId="0" fontId="10" fillId="0" borderId="19" xfId="2" applyNumberFormat="1" applyFont="1" applyFill="1" applyBorder="1" applyAlignment="1">
      <alignment horizontal="center"/>
    </xf>
    <xf numFmtId="49" fontId="10" fillId="3" borderId="20" xfId="2" applyNumberFormat="1" applyFont="1" applyFill="1" applyBorder="1" applyAlignment="1">
      <alignment horizontal="center"/>
    </xf>
    <xf numFmtId="49" fontId="10" fillId="0" borderId="21" xfId="2" applyNumberFormat="1" applyFont="1" applyFill="1" applyBorder="1"/>
    <xf numFmtId="0" fontId="10" fillId="0" borderId="17" xfId="2" applyNumberFormat="1" applyFont="1" applyFill="1" applyBorder="1" applyAlignment="1">
      <alignment horizontal="center"/>
    </xf>
    <xf numFmtId="49" fontId="10" fillId="5" borderId="22" xfId="2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165" fontId="12" fillId="0" borderId="3" xfId="1" applyNumberFormat="1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49" fontId="13" fillId="0" borderId="11" xfId="2" applyNumberFormat="1" applyFont="1" applyFill="1" applyBorder="1"/>
    <xf numFmtId="49" fontId="10" fillId="5" borderId="11" xfId="2" applyNumberFormat="1" applyFont="1" applyFill="1" applyBorder="1" applyAlignment="1">
      <alignment wrapText="1"/>
    </xf>
    <xf numFmtId="49" fontId="10" fillId="3" borderId="11" xfId="2" applyNumberFormat="1" applyFont="1" applyFill="1" applyBorder="1" applyAlignment="1">
      <alignment horizontal="center"/>
    </xf>
    <xf numFmtId="49" fontId="11" fillId="2" borderId="3" xfId="2" applyNumberFormat="1" applyFont="1" applyFill="1" applyBorder="1"/>
    <xf numFmtId="49" fontId="10" fillId="2" borderId="3" xfId="2" applyNumberFormat="1" applyFont="1" applyFill="1" applyBorder="1"/>
    <xf numFmtId="165" fontId="8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5" fontId="8" fillId="2" borderId="4" xfId="2" applyNumberFormat="1" applyFont="1" applyFill="1" applyBorder="1" applyAlignment="1">
      <alignment horizontal="center" vertical="center"/>
    </xf>
    <xf numFmtId="49" fontId="9" fillId="4" borderId="10" xfId="2" applyNumberFormat="1" applyFont="1" applyFill="1" applyBorder="1" applyAlignment="1">
      <alignment horizontal="center" vertical="center" wrapText="1"/>
    </xf>
    <xf numFmtId="49" fontId="9" fillId="4" borderId="11" xfId="2" applyNumberFormat="1" applyFont="1" applyFill="1" applyBorder="1" applyAlignment="1">
      <alignment horizontal="center" vertical="center" wrapText="1"/>
    </xf>
    <xf numFmtId="0" fontId="10" fillId="0" borderId="23" xfId="2" applyNumberFormat="1" applyFont="1" applyFill="1" applyBorder="1" applyAlignment="1">
      <alignment horizontal="center"/>
    </xf>
    <xf numFmtId="49" fontId="10" fillId="0" borderId="17" xfId="2" applyNumberFormat="1" applyFont="1" applyFill="1" applyBorder="1" applyAlignment="1">
      <alignment horizontal="center"/>
    </xf>
    <xf numFmtId="49" fontId="10" fillId="0" borderId="17" xfId="2" applyNumberFormat="1" applyFont="1" applyFill="1" applyBorder="1"/>
    <xf numFmtId="165" fontId="8" fillId="0" borderId="17" xfId="2" applyNumberFormat="1" applyFont="1" applyFill="1" applyBorder="1" applyAlignment="1">
      <alignment horizontal="center"/>
    </xf>
    <xf numFmtId="0" fontId="8" fillId="0" borderId="17" xfId="2" applyNumberFormat="1" applyFont="1" applyFill="1" applyBorder="1" applyAlignment="1">
      <alignment horizontal="center"/>
    </xf>
    <xf numFmtId="49" fontId="10" fillId="5" borderId="11" xfId="2" applyNumberFormat="1" applyFont="1" applyFill="1" applyBorder="1" applyAlignment="1">
      <alignment horizontal="center" vertical="center"/>
    </xf>
    <xf numFmtId="0" fontId="10" fillId="5" borderId="11" xfId="2" applyNumberFormat="1" applyFont="1" applyFill="1" applyBorder="1" applyAlignment="1">
      <alignment horizontal="center" vertical="center"/>
    </xf>
    <xf numFmtId="0" fontId="10" fillId="6" borderId="5" xfId="2" applyNumberFormat="1" applyFont="1" applyFill="1" applyBorder="1" applyAlignment="1">
      <alignment horizontal="center"/>
    </xf>
    <xf numFmtId="49" fontId="10" fillId="6" borderId="1" xfId="2" applyNumberFormat="1" applyFont="1" applyFill="1" applyBorder="1" applyAlignment="1">
      <alignment horizontal="center"/>
    </xf>
    <xf numFmtId="49" fontId="10" fillId="6" borderId="1" xfId="2" applyNumberFormat="1" applyFont="1" applyFill="1" applyBorder="1"/>
    <xf numFmtId="0" fontId="10" fillId="6" borderId="1" xfId="2" applyNumberFormat="1" applyFont="1" applyFill="1" applyBorder="1" applyAlignment="1">
      <alignment horizontal="center"/>
    </xf>
    <xf numFmtId="165" fontId="8" fillId="6" borderId="1" xfId="2" applyNumberFormat="1" applyFont="1" applyFill="1" applyBorder="1" applyAlignment="1">
      <alignment horizontal="center"/>
    </xf>
    <xf numFmtId="165" fontId="14" fillId="6" borderId="7" xfId="2" applyNumberFormat="1" applyFont="1" applyFill="1" applyBorder="1" applyAlignment="1">
      <alignment horizontal="center" vertical="center"/>
    </xf>
    <xf numFmtId="0" fontId="8" fillId="6" borderId="1" xfId="2" applyNumberFormat="1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/>
    <xf numFmtId="165" fontId="8" fillId="0" borderId="0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165" fontId="8" fillId="2" borderId="0" xfId="2" applyNumberFormat="1" applyFont="1" applyFill="1" applyBorder="1" applyAlignment="1">
      <alignment horizontal="center" vertical="center"/>
    </xf>
    <xf numFmtId="0" fontId="15" fillId="0" borderId="0" xfId="0" applyFont="1"/>
    <xf numFmtId="0" fontId="10" fillId="7" borderId="10" xfId="2" applyNumberFormat="1" applyFont="1" applyFill="1" applyBorder="1" applyAlignment="1">
      <alignment horizontal="center"/>
    </xf>
    <xf numFmtId="49" fontId="10" fillId="7" borderId="11" xfId="2" applyNumberFormat="1" applyFont="1" applyFill="1" applyBorder="1" applyAlignment="1">
      <alignment horizontal="center"/>
    </xf>
    <xf numFmtId="49" fontId="10" fillId="7" borderId="11" xfId="2" applyNumberFormat="1" applyFont="1" applyFill="1" applyBorder="1"/>
    <xf numFmtId="0" fontId="10" fillId="7" borderId="11" xfId="2" applyNumberFormat="1" applyFont="1" applyFill="1" applyBorder="1" applyAlignment="1">
      <alignment horizontal="center"/>
    </xf>
    <xf numFmtId="165" fontId="8" fillId="7" borderId="11" xfId="2" applyNumberFormat="1" applyFont="1" applyFill="1" applyBorder="1" applyAlignment="1">
      <alignment horizontal="center" vertical="center"/>
    </xf>
    <xf numFmtId="0" fontId="8" fillId="7" borderId="11" xfId="2" applyNumberFormat="1" applyFont="1" applyFill="1" applyBorder="1" applyAlignment="1">
      <alignment horizontal="center" vertical="center"/>
    </xf>
    <xf numFmtId="165" fontId="8" fillId="7" borderId="11" xfId="2" applyNumberFormat="1" applyFont="1" applyFill="1" applyBorder="1" applyAlignment="1">
      <alignment horizontal="center"/>
    </xf>
    <xf numFmtId="0" fontId="8" fillId="7" borderId="11" xfId="2" applyNumberFormat="1" applyFont="1" applyFill="1" applyBorder="1" applyAlignment="1">
      <alignment horizontal="center"/>
    </xf>
    <xf numFmtId="49" fontId="5" fillId="2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9" fontId="3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left" vertical="center"/>
    </xf>
    <xf numFmtId="0" fontId="11" fillId="8" borderId="24" xfId="0" applyFont="1" applyFill="1" applyBorder="1" applyAlignment="1">
      <alignment horizontal="center" vertical="center" wrapText="1"/>
    </xf>
    <xf numFmtId="166" fontId="16" fillId="8" borderId="24" xfId="0" applyNumberFormat="1" applyFont="1" applyFill="1" applyBorder="1" applyAlignment="1">
      <alignment vertical="center" wrapText="1"/>
    </xf>
    <xf numFmtId="166" fontId="16" fillId="9" borderId="24" xfId="0" applyNumberFormat="1" applyFont="1" applyFill="1" applyBorder="1" applyAlignment="1">
      <alignment vertical="center" wrapText="1"/>
    </xf>
    <xf numFmtId="165" fontId="17" fillId="2" borderId="18" xfId="2" applyNumberFormat="1" applyFont="1" applyFill="1" applyBorder="1" applyAlignment="1">
      <alignment horizontal="center" vertical="center"/>
    </xf>
    <xf numFmtId="165" fontId="17" fillId="5" borderId="12" xfId="2" applyNumberFormat="1" applyFont="1" applyFill="1" applyBorder="1" applyAlignment="1">
      <alignment horizontal="center" vertical="center"/>
    </xf>
    <xf numFmtId="165" fontId="17" fillId="2" borderId="12" xfId="2" applyNumberFormat="1" applyFont="1" applyFill="1" applyBorder="1" applyAlignment="1">
      <alignment horizontal="center" vertical="center"/>
    </xf>
    <xf numFmtId="165" fontId="17" fillId="2" borderId="15" xfId="2" applyNumberFormat="1" applyFont="1" applyFill="1" applyBorder="1" applyAlignment="1">
      <alignment horizontal="center" vertical="center"/>
    </xf>
    <xf numFmtId="165" fontId="17" fillId="5" borderId="4" xfId="2" applyNumberFormat="1" applyFont="1" applyFill="1" applyBorder="1" applyAlignment="1">
      <alignment horizontal="center" vertical="center"/>
    </xf>
    <xf numFmtId="0" fontId="18" fillId="0" borderId="0" xfId="0" applyFont="1"/>
    <xf numFmtId="165" fontId="19" fillId="0" borderId="4" xfId="1" applyNumberFormat="1" applyFont="1" applyFill="1" applyBorder="1" applyAlignment="1">
      <alignment horizontal="center" vertical="center"/>
    </xf>
    <xf numFmtId="165" fontId="17" fillId="7" borderId="12" xfId="2" applyNumberFormat="1" applyFont="1" applyFill="1" applyBorder="1" applyAlignment="1">
      <alignment horizontal="center" vertical="center"/>
    </xf>
    <xf numFmtId="0" fontId="20" fillId="6" borderId="6" xfId="3" applyFont="1" applyFill="1" applyBorder="1" applyAlignment="1">
      <alignment horizontal="center" vertical="center"/>
    </xf>
    <xf numFmtId="165" fontId="21" fillId="6" borderId="7" xfId="2" applyNumberFormat="1" applyFont="1" applyFill="1" applyBorder="1" applyAlignment="1">
      <alignment horizontal="center" vertical="center"/>
    </xf>
    <xf numFmtId="166" fontId="22" fillId="8" borderId="24" xfId="0" applyNumberFormat="1" applyFont="1" applyFill="1" applyBorder="1" applyAlignment="1">
      <alignment vertical="center" wrapText="1"/>
    </xf>
  </cellXfs>
  <cellStyles count="4">
    <cellStyle name="Moneda" xfId="1" builtinId="4"/>
    <cellStyle name="Normal" xfId="0" builtinId="0"/>
    <cellStyle name="Normal 2" xfId="2" xr:uid="{3EA9AAAC-8764-478B-8F35-00AEA99945BC}"/>
    <cellStyle name="Normal 2 2" xfId="3" xr:uid="{3CFB4359-200C-4080-8DA8-6E3862A85C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DB30-2650-41D5-BD6B-6AD1A89AE8E4}">
  <dimension ref="A1:N114"/>
  <sheetViews>
    <sheetView tabSelected="1" topLeftCell="D1" workbookViewId="0">
      <selection activeCell="M115" sqref="M115"/>
    </sheetView>
  </sheetViews>
  <sheetFormatPr baseColWidth="10" defaultRowHeight="15.75"/>
  <cols>
    <col min="1" max="2" width="11.42578125" style="80"/>
    <col min="3" max="3" width="56.5703125" style="80" customWidth="1"/>
    <col min="4" max="7" width="11.42578125" style="80"/>
    <col min="8" max="8" width="14.140625" style="80" bestFit="1" customWidth="1"/>
    <col min="9" max="11" width="11.42578125" style="80"/>
    <col min="12" max="12" width="14.140625" style="80" bestFit="1" customWidth="1"/>
    <col min="13" max="13" width="16.28515625" style="80" customWidth="1"/>
    <col min="14" max="14" width="14.140625" style="80" bestFit="1" customWidth="1"/>
    <col min="15" max="16384" width="11.42578125" style="80"/>
  </cols>
  <sheetData>
    <row r="1" spans="1:14" s="2" customFormat="1" ht="17.100000000000001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  <c r="N1" s="1"/>
    </row>
    <row r="2" spans="1:14" s="2" customFormat="1" ht="17.10000000000000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"/>
      <c r="N2" s="1"/>
    </row>
    <row r="3" spans="1:14" s="2" customFormat="1" ht="17.100000000000001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"/>
      <c r="N3" s="1"/>
    </row>
    <row r="4" spans="1:14" s="2" customFormat="1" ht="26.1" customHeight="1">
      <c r="A4" s="91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3"/>
      <c r="N4" s="3"/>
    </row>
    <row r="6" spans="1:14" s="2" customFormat="1" ht="25.5" customHeight="1" thickBot="1">
      <c r="A6" s="93" t="s">
        <v>2</v>
      </c>
      <c r="B6" s="93"/>
      <c r="C6" s="94" t="s">
        <v>3</v>
      </c>
      <c r="D6" s="94"/>
      <c r="E6" s="94"/>
      <c r="F6" s="94"/>
      <c r="G6" s="4"/>
      <c r="H6" s="4"/>
      <c r="I6" s="5"/>
      <c r="J6" s="5"/>
      <c r="K6" s="5"/>
      <c r="L6" s="5"/>
      <c r="M6" s="4"/>
      <c r="N6" s="4"/>
    </row>
    <row r="7" spans="1:14" s="2" customFormat="1" ht="56.25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95" t="s">
        <v>223</v>
      </c>
    </row>
    <row r="8" spans="1:14" s="2" customFormat="1" ht="15.95" customHeight="1">
      <c r="A8" s="8">
        <v>59</v>
      </c>
      <c r="B8" s="9" t="s">
        <v>16</v>
      </c>
      <c r="C8" s="10" t="s">
        <v>17</v>
      </c>
      <c r="D8" s="11">
        <v>1</v>
      </c>
      <c r="E8" s="9" t="s">
        <v>18</v>
      </c>
      <c r="F8" s="10" t="s">
        <v>19</v>
      </c>
      <c r="G8" s="12">
        <v>230</v>
      </c>
      <c r="H8" s="12">
        <f>+D8*G8</f>
        <v>230</v>
      </c>
      <c r="I8" s="13">
        <v>15</v>
      </c>
      <c r="J8" s="13">
        <v>20</v>
      </c>
      <c r="K8" s="13">
        <v>5</v>
      </c>
      <c r="L8" s="99">
        <v>97.750000000000014</v>
      </c>
      <c r="M8" s="96">
        <f t="shared" ref="M8:M71" si="0">L8*75%</f>
        <v>73.312500000000014</v>
      </c>
    </row>
    <row r="9" spans="1:14" s="2" customFormat="1" ht="15.95" customHeight="1">
      <c r="A9" s="14">
        <v>60</v>
      </c>
      <c r="B9" s="15" t="s">
        <v>20</v>
      </c>
      <c r="C9" s="16" t="s">
        <v>21</v>
      </c>
      <c r="D9" s="17">
        <v>1</v>
      </c>
      <c r="E9" s="15" t="s">
        <v>18</v>
      </c>
      <c r="F9" s="16" t="s">
        <v>19</v>
      </c>
      <c r="G9" s="18">
        <v>195</v>
      </c>
      <c r="H9" s="18">
        <f t="shared" ref="H9:H44" si="1">+D9*G9</f>
        <v>195</v>
      </c>
      <c r="I9" s="19">
        <v>15</v>
      </c>
      <c r="J9" s="19">
        <v>20</v>
      </c>
      <c r="K9" s="19">
        <v>5</v>
      </c>
      <c r="L9" s="100">
        <v>82.875000000000014</v>
      </c>
      <c r="M9" s="96">
        <f t="shared" si="0"/>
        <v>62.156250000000014</v>
      </c>
    </row>
    <row r="10" spans="1:14" s="2" customFormat="1" ht="15.95" customHeight="1">
      <c r="A10" s="8">
        <v>61</v>
      </c>
      <c r="B10" s="9" t="s">
        <v>22</v>
      </c>
      <c r="C10" s="10" t="s">
        <v>23</v>
      </c>
      <c r="D10" s="11">
        <v>2</v>
      </c>
      <c r="E10" s="9" t="s">
        <v>18</v>
      </c>
      <c r="F10" s="10" t="s">
        <v>19</v>
      </c>
      <c r="G10" s="12">
        <v>210</v>
      </c>
      <c r="H10" s="12">
        <f t="shared" si="1"/>
        <v>420</v>
      </c>
      <c r="I10" s="13">
        <v>15</v>
      </c>
      <c r="J10" s="13">
        <v>20</v>
      </c>
      <c r="K10" s="13">
        <v>5</v>
      </c>
      <c r="L10" s="99">
        <v>178.50000000000003</v>
      </c>
      <c r="M10" s="96">
        <f t="shared" si="0"/>
        <v>133.87500000000003</v>
      </c>
    </row>
    <row r="11" spans="1:14" s="2" customFormat="1" ht="15.95" customHeight="1">
      <c r="A11" s="14">
        <v>62</v>
      </c>
      <c r="B11" s="15" t="s">
        <v>24</v>
      </c>
      <c r="C11" s="16" t="s">
        <v>25</v>
      </c>
      <c r="D11" s="17">
        <v>2</v>
      </c>
      <c r="E11" s="15" t="s">
        <v>18</v>
      </c>
      <c r="F11" s="16" t="s">
        <v>19</v>
      </c>
      <c r="G11" s="18">
        <v>165</v>
      </c>
      <c r="H11" s="18">
        <f t="shared" si="1"/>
        <v>330</v>
      </c>
      <c r="I11" s="19">
        <v>15</v>
      </c>
      <c r="J11" s="19">
        <v>20</v>
      </c>
      <c r="K11" s="19">
        <v>5</v>
      </c>
      <c r="L11" s="100">
        <v>140.25000000000003</v>
      </c>
      <c r="M11" s="96">
        <f t="shared" si="0"/>
        <v>105.18750000000003</v>
      </c>
    </row>
    <row r="12" spans="1:14" s="2" customFormat="1" ht="15.95" customHeight="1">
      <c r="A12" s="8">
        <v>63</v>
      </c>
      <c r="B12" s="9" t="s">
        <v>26</v>
      </c>
      <c r="C12" s="10" t="s">
        <v>27</v>
      </c>
      <c r="D12" s="11">
        <v>1</v>
      </c>
      <c r="E12" s="9" t="s">
        <v>18</v>
      </c>
      <c r="F12" s="10" t="s">
        <v>19</v>
      </c>
      <c r="G12" s="12">
        <v>165</v>
      </c>
      <c r="H12" s="12">
        <f t="shared" si="1"/>
        <v>165</v>
      </c>
      <c r="I12" s="13">
        <v>15</v>
      </c>
      <c r="J12" s="13">
        <v>20</v>
      </c>
      <c r="K12" s="13">
        <v>5</v>
      </c>
      <c r="L12" s="99">
        <v>70.125000000000014</v>
      </c>
      <c r="M12" s="96">
        <f t="shared" si="0"/>
        <v>52.593750000000014</v>
      </c>
    </row>
    <row r="13" spans="1:14" s="2" customFormat="1" ht="15.95" customHeight="1">
      <c r="A13" s="14">
        <v>64</v>
      </c>
      <c r="B13" s="15" t="s">
        <v>28</v>
      </c>
      <c r="C13" s="16" t="s">
        <v>29</v>
      </c>
      <c r="D13" s="17">
        <v>1</v>
      </c>
      <c r="E13" s="15" t="s">
        <v>18</v>
      </c>
      <c r="F13" s="16" t="s">
        <v>19</v>
      </c>
      <c r="G13" s="18">
        <v>161</v>
      </c>
      <c r="H13" s="18">
        <f t="shared" si="1"/>
        <v>161</v>
      </c>
      <c r="I13" s="19">
        <v>15</v>
      </c>
      <c r="J13" s="19">
        <v>20</v>
      </c>
      <c r="K13" s="19">
        <v>5</v>
      </c>
      <c r="L13" s="100">
        <v>68.425000000000011</v>
      </c>
      <c r="M13" s="96">
        <f t="shared" si="0"/>
        <v>51.318750000000009</v>
      </c>
    </row>
    <row r="14" spans="1:14" s="2" customFormat="1" ht="15.95" customHeight="1">
      <c r="A14" s="8">
        <v>65</v>
      </c>
      <c r="B14" s="9" t="s">
        <v>30</v>
      </c>
      <c r="C14" s="10" t="s">
        <v>31</v>
      </c>
      <c r="D14" s="11">
        <v>1</v>
      </c>
      <c r="E14" s="9" t="s">
        <v>18</v>
      </c>
      <c r="F14" s="10" t="s">
        <v>19</v>
      </c>
      <c r="G14" s="12">
        <v>142</v>
      </c>
      <c r="H14" s="12">
        <f t="shared" si="1"/>
        <v>142</v>
      </c>
      <c r="I14" s="13">
        <v>15</v>
      </c>
      <c r="J14" s="13">
        <v>20</v>
      </c>
      <c r="K14" s="13">
        <v>5</v>
      </c>
      <c r="L14" s="99">
        <v>60.350000000000009</v>
      </c>
      <c r="M14" s="96">
        <f t="shared" si="0"/>
        <v>45.262500000000003</v>
      </c>
    </row>
    <row r="15" spans="1:14" s="2" customFormat="1" ht="15.95" customHeight="1">
      <c r="A15" s="14">
        <v>66</v>
      </c>
      <c r="B15" s="15" t="s">
        <v>32</v>
      </c>
      <c r="C15" s="16" t="s">
        <v>33</v>
      </c>
      <c r="D15" s="17">
        <v>1</v>
      </c>
      <c r="E15" s="15" t="s">
        <v>18</v>
      </c>
      <c r="F15" s="16" t="s">
        <v>19</v>
      </c>
      <c r="G15" s="18">
        <v>66.25</v>
      </c>
      <c r="H15" s="18">
        <f t="shared" si="1"/>
        <v>66.25</v>
      </c>
      <c r="I15" s="19">
        <v>15</v>
      </c>
      <c r="J15" s="19">
        <v>20</v>
      </c>
      <c r="K15" s="19">
        <v>5</v>
      </c>
      <c r="L15" s="100">
        <v>28.156250000000004</v>
      </c>
      <c r="M15" s="96">
        <f t="shared" si="0"/>
        <v>21.117187500000004</v>
      </c>
    </row>
    <row r="16" spans="1:14" s="2" customFormat="1" ht="15.95" customHeight="1">
      <c r="A16" s="8">
        <v>67</v>
      </c>
      <c r="B16" s="9" t="s">
        <v>34</v>
      </c>
      <c r="C16" s="10" t="s">
        <v>35</v>
      </c>
      <c r="D16" s="11">
        <v>1</v>
      </c>
      <c r="E16" s="9" t="s">
        <v>18</v>
      </c>
      <c r="F16" s="10" t="s">
        <v>19</v>
      </c>
      <c r="G16" s="12">
        <v>66.25</v>
      </c>
      <c r="H16" s="12">
        <f t="shared" si="1"/>
        <v>66.25</v>
      </c>
      <c r="I16" s="13">
        <v>15</v>
      </c>
      <c r="J16" s="13">
        <v>20</v>
      </c>
      <c r="K16" s="13">
        <v>5</v>
      </c>
      <c r="L16" s="99">
        <v>28.156250000000004</v>
      </c>
      <c r="M16" s="96">
        <f t="shared" si="0"/>
        <v>21.117187500000004</v>
      </c>
    </row>
    <row r="17" spans="1:13" s="2" customFormat="1" ht="15.95" customHeight="1">
      <c r="A17" s="14">
        <v>68</v>
      </c>
      <c r="B17" s="15" t="s">
        <v>36</v>
      </c>
      <c r="C17" s="16" t="s">
        <v>37</v>
      </c>
      <c r="D17" s="17">
        <v>1</v>
      </c>
      <c r="E17" s="15" t="s">
        <v>18</v>
      </c>
      <c r="F17" s="16" t="s">
        <v>19</v>
      </c>
      <c r="G17" s="18">
        <v>186.74</v>
      </c>
      <c r="H17" s="18">
        <f t="shared" si="1"/>
        <v>186.74</v>
      </c>
      <c r="I17" s="19">
        <v>15</v>
      </c>
      <c r="J17" s="19">
        <v>20</v>
      </c>
      <c r="K17" s="19">
        <v>5</v>
      </c>
      <c r="L17" s="100">
        <v>79.364500000000007</v>
      </c>
      <c r="M17" s="96">
        <f t="shared" si="0"/>
        <v>59.523375000000001</v>
      </c>
    </row>
    <row r="18" spans="1:13" s="2" customFormat="1" ht="15.95" customHeight="1">
      <c r="A18" s="8">
        <v>69</v>
      </c>
      <c r="B18" s="9" t="s">
        <v>38</v>
      </c>
      <c r="C18" s="10" t="s">
        <v>39</v>
      </c>
      <c r="D18" s="11">
        <v>1</v>
      </c>
      <c r="E18" s="9" t="s">
        <v>18</v>
      </c>
      <c r="F18" s="10" t="s">
        <v>19</v>
      </c>
      <c r="G18" s="12">
        <v>74.099999999999994</v>
      </c>
      <c r="H18" s="12">
        <f t="shared" si="1"/>
        <v>74.099999999999994</v>
      </c>
      <c r="I18" s="13">
        <v>15</v>
      </c>
      <c r="J18" s="13">
        <v>20</v>
      </c>
      <c r="K18" s="13">
        <v>5</v>
      </c>
      <c r="L18" s="99">
        <v>31.4925</v>
      </c>
      <c r="M18" s="96">
        <f t="shared" si="0"/>
        <v>23.619374999999998</v>
      </c>
    </row>
    <row r="19" spans="1:13" s="2" customFormat="1" ht="15.95" customHeight="1">
      <c r="A19" s="14">
        <v>70</v>
      </c>
      <c r="B19" s="15" t="s">
        <v>40</v>
      </c>
      <c r="C19" s="16" t="s">
        <v>41</v>
      </c>
      <c r="D19" s="17">
        <v>1</v>
      </c>
      <c r="E19" s="15" t="s">
        <v>18</v>
      </c>
      <c r="F19" s="16" t="s">
        <v>19</v>
      </c>
      <c r="G19" s="18">
        <v>42.32</v>
      </c>
      <c r="H19" s="18">
        <f t="shared" si="1"/>
        <v>42.32</v>
      </c>
      <c r="I19" s="19">
        <v>15</v>
      </c>
      <c r="J19" s="19">
        <v>20</v>
      </c>
      <c r="K19" s="19">
        <v>5</v>
      </c>
      <c r="L19" s="100">
        <v>17.986000000000001</v>
      </c>
      <c r="M19" s="96">
        <f t="shared" si="0"/>
        <v>13.4895</v>
      </c>
    </row>
    <row r="20" spans="1:13" s="2" customFormat="1" ht="15.95" customHeight="1">
      <c r="A20" s="8">
        <v>71</v>
      </c>
      <c r="B20" s="9" t="s">
        <v>42</v>
      </c>
      <c r="C20" s="10" t="s">
        <v>43</v>
      </c>
      <c r="D20" s="11">
        <v>1</v>
      </c>
      <c r="E20" s="9" t="s">
        <v>18</v>
      </c>
      <c r="F20" s="10" t="s">
        <v>19</v>
      </c>
      <c r="G20" s="12">
        <v>85.79</v>
      </c>
      <c r="H20" s="12">
        <f t="shared" si="1"/>
        <v>85.79</v>
      </c>
      <c r="I20" s="13">
        <v>15</v>
      </c>
      <c r="J20" s="13">
        <v>20</v>
      </c>
      <c r="K20" s="13">
        <v>5</v>
      </c>
      <c r="L20" s="99">
        <v>36.460750000000004</v>
      </c>
      <c r="M20" s="96">
        <f t="shared" si="0"/>
        <v>27.345562500000003</v>
      </c>
    </row>
    <row r="21" spans="1:13" s="2" customFormat="1" ht="15.95" customHeight="1">
      <c r="A21" s="14">
        <v>72</v>
      </c>
      <c r="B21" s="15" t="s">
        <v>44</v>
      </c>
      <c r="C21" s="16" t="s">
        <v>45</v>
      </c>
      <c r="D21" s="17">
        <v>1</v>
      </c>
      <c r="E21" s="15" t="s">
        <v>18</v>
      </c>
      <c r="F21" s="16" t="s">
        <v>19</v>
      </c>
      <c r="G21" s="18">
        <v>42.32</v>
      </c>
      <c r="H21" s="18">
        <f t="shared" si="1"/>
        <v>42.32</v>
      </c>
      <c r="I21" s="19">
        <v>15</v>
      </c>
      <c r="J21" s="19">
        <v>20</v>
      </c>
      <c r="K21" s="19">
        <v>5</v>
      </c>
      <c r="L21" s="100">
        <v>17.986000000000001</v>
      </c>
      <c r="M21" s="96">
        <f t="shared" si="0"/>
        <v>13.4895</v>
      </c>
    </row>
    <row r="22" spans="1:13" s="2" customFormat="1" ht="15.95" customHeight="1">
      <c r="A22" s="8">
        <v>73</v>
      </c>
      <c r="B22" s="9" t="s">
        <v>46</v>
      </c>
      <c r="C22" s="10" t="s">
        <v>47</v>
      </c>
      <c r="D22" s="11">
        <v>1</v>
      </c>
      <c r="E22" s="9" t="s">
        <v>18</v>
      </c>
      <c r="F22" s="10" t="s">
        <v>19</v>
      </c>
      <c r="G22" s="12">
        <v>53.74</v>
      </c>
      <c r="H22" s="12">
        <f t="shared" si="1"/>
        <v>53.74</v>
      </c>
      <c r="I22" s="13">
        <v>15</v>
      </c>
      <c r="J22" s="13">
        <v>20</v>
      </c>
      <c r="K22" s="13">
        <v>5</v>
      </c>
      <c r="L22" s="99">
        <v>22.839500000000005</v>
      </c>
      <c r="M22" s="96">
        <f t="shared" si="0"/>
        <v>17.129625000000004</v>
      </c>
    </row>
    <row r="23" spans="1:13" s="2" customFormat="1" ht="15.95" customHeight="1">
      <c r="A23" s="14">
        <v>74</v>
      </c>
      <c r="B23" s="15" t="s">
        <v>48</v>
      </c>
      <c r="C23" s="16" t="s">
        <v>49</v>
      </c>
      <c r="D23" s="17">
        <v>1</v>
      </c>
      <c r="E23" s="15" t="s">
        <v>18</v>
      </c>
      <c r="F23" s="16" t="s">
        <v>19</v>
      </c>
      <c r="G23" s="18">
        <v>94.65</v>
      </c>
      <c r="H23" s="18">
        <f t="shared" si="1"/>
        <v>94.65</v>
      </c>
      <c r="I23" s="19">
        <v>15</v>
      </c>
      <c r="J23" s="19">
        <v>20</v>
      </c>
      <c r="K23" s="19">
        <v>5</v>
      </c>
      <c r="L23" s="100">
        <v>40.226250000000007</v>
      </c>
      <c r="M23" s="96">
        <f t="shared" si="0"/>
        <v>30.169687500000006</v>
      </c>
    </row>
    <row r="24" spans="1:13" s="2" customFormat="1" ht="15.95" customHeight="1">
      <c r="A24" s="8">
        <v>75</v>
      </c>
      <c r="B24" s="9" t="s">
        <v>50</v>
      </c>
      <c r="C24" s="10" t="s">
        <v>51</v>
      </c>
      <c r="D24" s="11">
        <v>1</v>
      </c>
      <c r="E24" s="9" t="s">
        <v>18</v>
      </c>
      <c r="F24" s="10" t="s">
        <v>19</v>
      </c>
      <c r="G24" s="12">
        <v>84.52</v>
      </c>
      <c r="H24" s="12">
        <f t="shared" si="1"/>
        <v>84.52</v>
      </c>
      <c r="I24" s="13">
        <v>15</v>
      </c>
      <c r="J24" s="13">
        <v>20</v>
      </c>
      <c r="K24" s="13">
        <v>5</v>
      </c>
      <c r="L24" s="99">
        <v>35.920999999999999</v>
      </c>
      <c r="M24" s="96">
        <f t="shared" si="0"/>
        <v>26.940750000000001</v>
      </c>
    </row>
    <row r="25" spans="1:13" s="2" customFormat="1" ht="15.95" customHeight="1">
      <c r="A25" s="14">
        <v>76</v>
      </c>
      <c r="B25" s="15" t="s">
        <v>52</v>
      </c>
      <c r="C25" s="16" t="s">
        <v>53</v>
      </c>
      <c r="D25" s="17">
        <v>1</v>
      </c>
      <c r="E25" s="15" t="s">
        <v>18</v>
      </c>
      <c r="F25" s="16" t="s">
        <v>19</v>
      </c>
      <c r="G25" s="18">
        <v>54.228000000000002</v>
      </c>
      <c r="H25" s="18">
        <f t="shared" si="1"/>
        <v>54.228000000000002</v>
      </c>
      <c r="I25" s="19">
        <v>15</v>
      </c>
      <c r="J25" s="19">
        <v>20</v>
      </c>
      <c r="K25" s="19">
        <v>5</v>
      </c>
      <c r="L25" s="100">
        <v>23.046900000000004</v>
      </c>
      <c r="M25" s="96">
        <f t="shared" si="0"/>
        <v>17.285175000000002</v>
      </c>
    </row>
    <row r="26" spans="1:13" s="2" customFormat="1" ht="15.95" customHeight="1">
      <c r="A26" s="8">
        <v>77</v>
      </c>
      <c r="B26" s="9" t="s">
        <v>54</v>
      </c>
      <c r="C26" s="10" t="s">
        <v>55</v>
      </c>
      <c r="D26" s="11">
        <v>1</v>
      </c>
      <c r="E26" s="9" t="s">
        <v>18</v>
      </c>
      <c r="F26" s="10" t="s">
        <v>19</v>
      </c>
      <c r="G26" s="12">
        <v>65.007199999999997</v>
      </c>
      <c r="H26" s="12">
        <f t="shared" si="1"/>
        <v>65.007199999999997</v>
      </c>
      <c r="I26" s="13">
        <v>15</v>
      </c>
      <c r="J26" s="13">
        <v>20</v>
      </c>
      <c r="K26" s="13">
        <v>5</v>
      </c>
      <c r="L26" s="99">
        <v>27.628060000000001</v>
      </c>
      <c r="M26" s="96">
        <f t="shared" si="0"/>
        <v>20.721045</v>
      </c>
    </row>
    <row r="27" spans="1:13" s="2" customFormat="1" ht="15.95" customHeight="1">
      <c r="A27" s="14">
        <v>78</v>
      </c>
      <c r="B27" s="15" t="s">
        <v>56</v>
      </c>
      <c r="C27" s="16" t="s">
        <v>57</v>
      </c>
      <c r="D27" s="17">
        <v>4</v>
      </c>
      <c r="E27" s="15" t="s">
        <v>18</v>
      </c>
      <c r="F27" s="16" t="s">
        <v>19</v>
      </c>
      <c r="G27" s="18">
        <v>8.0190000000000001</v>
      </c>
      <c r="H27" s="18">
        <f t="shared" si="1"/>
        <v>32.076000000000001</v>
      </c>
      <c r="I27" s="19">
        <v>15</v>
      </c>
      <c r="J27" s="19">
        <v>20</v>
      </c>
      <c r="K27" s="19">
        <v>5</v>
      </c>
      <c r="L27" s="100">
        <v>13.632300000000003</v>
      </c>
      <c r="M27" s="96">
        <f t="shared" si="0"/>
        <v>10.224225000000002</v>
      </c>
    </row>
    <row r="28" spans="1:13" s="2" customFormat="1" ht="15.95" customHeight="1">
      <c r="A28" s="8">
        <v>79</v>
      </c>
      <c r="B28" s="9" t="s">
        <v>58</v>
      </c>
      <c r="C28" s="10" t="s">
        <v>59</v>
      </c>
      <c r="D28" s="11">
        <v>1</v>
      </c>
      <c r="E28" s="9" t="s">
        <v>18</v>
      </c>
      <c r="F28" s="10" t="s">
        <v>19</v>
      </c>
      <c r="G28" s="12">
        <v>78.89</v>
      </c>
      <c r="H28" s="12">
        <f t="shared" si="1"/>
        <v>78.89</v>
      </c>
      <c r="I28" s="13">
        <v>15</v>
      </c>
      <c r="J28" s="13">
        <v>20</v>
      </c>
      <c r="K28" s="13">
        <v>5</v>
      </c>
      <c r="L28" s="99">
        <v>33.528250000000007</v>
      </c>
      <c r="M28" s="96">
        <f t="shared" si="0"/>
        <v>25.146187500000003</v>
      </c>
    </row>
    <row r="29" spans="1:13" s="2" customFormat="1" ht="15.95" customHeight="1">
      <c r="A29" s="14">
        <v>80</v>
      </c>
      <c r="B29" s="15" t="s">
        <v>60</v>
      </c>
      <c r="C29" s="16" t="s">
        <v>61</v>
      </c>
      <c r="D29" s="17">
        <v>1</v>
      </c>
      <c r="E29" s="15" t="s">
        <v>18</v>
      </c>
      <c r="F29" s="16" t="s">
        <v>19</v>
      </c>
      <c r="G29" s="18">
        <v>78.099999999999994</v>
      </c>
      <c r="H29" s="18">
        <f t="shared" si="1"/>
        <v>78.099999999999994</v>
      </c>
      <c r="I29" s="19">
        <v>15</v>
      </c>
      <c r="J29" s="19">
        <v>20</v>
      </c>
      <c r="K29" s="19">
        <v>5</v>
      </c>
      <c r="L29" s="100">
        <v>33.192500000000003</v>
      </c>
      <c r="M29" s="96">
        <f t="shared" si="0"/>
        <v>24.894375000000004</v>
      </c>
    </row>
    <row r="30" spans="1:13" s="2" customFormat="1" ht="15.95" customHeight="1">
      <c r="A30" s="8">
        <v>81</v>
      </c>
      <c r="B30" s="9" t="s">
        <v>62</v>
      </c>
      <c r="C30" s="10" t="s">
        <v>63</v>
      </c>
      <c r="D30" s="11">
        <v>1</v>
      </c>
      <c r="E30" s="9" t="s">
        <v>18</v>
      </c>
      <c r="F30" s="10" t="s">
        <v>19</v>
      </c>
      <c r="G30" s="12">
        <v>214.01599999999999</v>
      </c>
      <c r="H30" s="12">
        <f t="shared" si="1"/>
        <v>214.01599999999999</v>
      </c>
      <c r="I30" s="13">
        <v>15</v>
      </c>
      <c r="J30" s="13">
        <v>20</v>
      </c>
      <c r="K30" s="13">
        <v>5</v>
      </c>
      <c r="L30" s="99">
        <v>90.956800000000001</v>
      </c>
      <c r="M30" s="96">
        <f t="shared" si="0"/>
        <v>68.217600000000004</v>
      </c>
    </row>
    <row r="31" spans="1:13" s="2" customFormat="1" ht="15.95" customHeight="1">
      <c r="A31" s="14">
        <v>82</v>
      </c>
      <c r="B31" s="15" t="s">
        <v>64</v>
      </c>
      <c r="C31" s="16" t="s">
        <v>65</v>
      </c>
      <c r="D31" s="17">
        <v>1</v>
      </c>
      <c r="E31" s="15" t="s">
        <v>18</v>
      </c>
      <c r="F31" s="16" t="s">
        <v>19</v>
      </c>
      <c r="G31" s="18">
        <v>315.47000000000003</v>
      </c>
      <c r="H31" s="18">
        <f t="shared" si="1"/>
        <v>315.47000000000003</v>
      </c>
      <c r="I31" s="19">
        <v>15</v>
      </c>
      <c r="J31" s="19">
        <v>20</v>
      </c>
      <c r="K31" s="19">
        <v>5</v>
      </c>
      <c r="L31" s="100">
        <v>134.07475000000002</v>
      </c>
      <c r="M31" s="96">
        <f t="shared" si="0"/>
        <v>100.55606250000002</v>
      </c>
    </row>
    <row r="32" spans="1:13" s="2" customFormat="1" ht="15.95" customHeight="1">
      <c r="A32" s="8">
        <v>83</v>
      </c>
      <c r="B32" s="9" t="s">
        <v>66</v>
      </c>
      <c r="C32" s="10" t="s">
        <v>67</v>
      </c>
      <c r="D32" s="11">
        <v>2</v>
      </c>
      <c r="E32" s="9" t="s">
        <v>18</v>
      </c>
      <c r="F32" s="10" t="s">
        <v>19</v>
      </c>
      <c r="G32" s="12">
        <v>65.739999999999995</v>
      </c>
      <c r="H32" s="12">
        <f t="shared" si="1"/>
        <v>131.47999999999999</v>
      </c>
      <c r="I32" s="13">
        <v>15</v>
      </c>
      <c r="J32" s="13">
        <v>20</v>
      </c>
      <c r="K32" s="13">
        <v>5</v>
      </c>
      <c r="L32" s="99">
        <v>55.879000000000005</v>
      </c>
      <c r="M32" s="96">
        <f t="shared" si="0"/>
        <v>41.90925</v>
      </c>
    </row>
    <row r="33" spans="1:13" s="2" customFormat="1" ht="15.95" customHeight="1">
      <c r="A33" s="14">
        <v>84</v>
      </c>
      <c r="B33" s="15" t="s">
        <v>68</v>
      </c>
      <c r="C33" s="16" t="s">
        <v>69</v>
      </c>
      <c r="D33" s="17">
        <v>1</v>
      </c>
      <c r="E33" s="15" t="s">
        <v>18</v>
      </c>
      <c r="F33" s="16" t="s">
        <v>19</v>
      </c>
      <c r="G33" s="18">
        <v>136.58000000000001</v>
      </c>
      <c r="H33" s="18">
        <f t="shared" si="1"/>
        <v>136.58000000000001</v>
      </c>
      <c r="I33" s="19">
        <v>15</v>
      </c>
      <c r="J33" s="19">
        <v>20</v>
      </c>
      <c r="K33" s="19">
        <v>5</v>
      </c>
      <c r="L33" s="100">
        <v>58.046500000000009</v>
      </c>
      <c r="M33" s="96">
        <f t="shared" si="0"/>
        <v>43.534875000000007</v>
      </c>
    </row>
    <row r="34" spans="1:13" s="2" customFormat="1" ht="15.95" customHeight="1">
      <c r="A34" s="8">
        <v>85</v>
      </c>
      <c r="B34" s="9" t="s">
        <v>70</v>
      </c>
      <c r="C34" s="10" t="s">
        <v>71</v>
      </c>
      <c r="D34" s="11">
        <v>1</v>
      </c>
      <c r="E34" s="9" t="s">
        <v>18</v>
      </c>
      <c r="F34" s="10" t="s">
        <v>19</v>
      </c>
      <c r="G34" s="12">
        <v>80.97</v>
      </c>
      <c r="H34" s="12">
        <f t="shared" si="1"/>
        <v>80.97</v>
      </c>
      <c r="I34" s="13">
        <v>15</v>
      </c>
      <c r="J34" s="13">
        <v>20</v>
      </c>
      <c r="K34" s="13">
        <v>5</v>
      </c>
      <c r="L34" s="99">
        <v>34.41225</v>
      </c>
      <c r="M34" s="96">
        <f t="shared" si="0"/>
        <v>25.8091875</v>
      </c>
    </row>
    <row r="35" spans="1:13" s="2" customFormat="1" ht="15.95" customHeight="1">
      <c r="A35" s="14">
        <v>86</v>
      </c>
      <c r="B35" s="15" t="s">
        <v>72</v>
      </c>
      <c r="C35" s="16" t="s">
        <v>73</v>
      </c>
      <c r="D35" s="17">
        <v>1</v>
      </c>
      <c r="E35" s="15" t="s">
        <v>18</v>
      </c>
      <c r="F35" s="16" t="s">
        <v>19</v>
      </c>
      <c r="G35" s="18">
        <v>52.15</v>
      </c>
      <c r="H35" s="18">
        <f t="shared" si="1"/>
        <v>52.15</v>
      </c>
      <c r="I35" s="19">
        <v>15</v>
      </c>
      <c r="J35" s="19">
        <v>20</v>
      </c>
      <c r="K35" s="19">
        <v>5</v>
      </c>
      <c r="L35" s="100">
        <v>22.16375</v>
      </c>
      <c r="M35" s="96">
        <f t="shared" si="0"/>
        <v>16.622812500000002</v>
      </c>
    </row>
    <row r="36" spans="1:13" s="2" customFormat="1" ht="15.95" customHeight="1">
      <c r="A36" s="8">
        <v>87</v>
      </c>
      <c r="B36" s="9" t="s">
        <v>74</v>
      </c>
      <c r="C36" s="10" t="s">
        <v>75</v>
      </c>
      <c r="D36" s="11">
        <v>1</v>
      </c>
      <c r="E36" s="9" t="s">
        <v>18</v>
      </c>
      <c r="F36" s="10" t="s">
        <v>19</v>
      </c>
      <c r="G36" s="12">
        <v>291</v>
      </c>
      <c r="H36" s="12">
        <f t="shared" si="1"/>
        <v>291</v>
      </c>
      <c r="I36" s="13">
        <v>15</v>
      </c>
      <c r="J36" s="13">
        <v>20</v>
      </c>
      <c r="K36" s="13">
        <v>5</v>
      </c>
      <c r="L36" s="99">
        <v>123.67500000000001</v>
      </c>
      <c r="M36" s="96">
        <f t="shared" si="0"/>
        <v>92.756250000000009</v>
      </c>
    </row>
    <row r="37" spans="1:13" s="2" customFormat="1" ht="15.95" customHeight="1">
      <c r="A37" s="14">
        <v>88</v>
      </c>
      <c r="B37" s="15" t="s">
        <v>76</v>
      </c>
      <c r="C37" s="16" t="s">
        <v>77</v>
      </c>
      <c r="D37" s="17">
        <v>22</v>
      </c>
      <c r="E37" s="15" t="s">
        <v>18</v>
      </c>
      <c r="F37" s="16" t="s">
        <v>19</v>
      </c>
      <c r="G37" s="18">
        <v>56.4</v>
      </c>
      <c r="H37" s="18">
        <f t="shared" si="1"/>
        <v>1240.8</v>
      </c>
      <c r="I37" s="19">
        <v>15</v>
      </c>
      <c r="J37" s="19">
        <v>20</v>
      </c>
      <c r="K37" s="19">
        <v>5</v>
      </c>
      <c r="L37" s="100">
        <v>527.34</v>
      </c>
      <c r="M37" s="96">
        <f t="shared" si="0"/>
        <v>395.505</v>
      </c>
    </row>
    <row r="38" spans="1:13" s="2" customFormat="1" ht="15.95" customHeight="1">
      <c r="A38" s="8">
        <v>89</v>
      </c>
      <c r="B38" s="9" t="s">
        <v>78</v>
      </c>
      <c r="C38" s="10" t="s">
        <v>79</v>
      </c>
      <c r="D38" s="11">
        <v>3</v>
      </c>
      <c r="E38" s="9" t="s">
        <v>18</v>
      </c>
      <c r="F38" s="10" t="s">
        <v>19</v>
      </c>
      <c r="G38" s="12">
        <v>156</v>
      </c>
      <c r="H38" s="12">
        <f t="shared" si="1"/>
        <v>468</v>
      </c>
      <c r="I38" s="13">
        <v>15</v>
      </c>
      <c r="J38" s="13">
        <v>20</v>
      </c>
      <c r="K38" s="13">
        <v>5</v>
      </c>
      <c r="L38" s="99">
        <v>198.90000000000003</v>
      </c>
      <c r="M38" s="96">
        <f t="shared" si="0"/>
        <v>149.17500000000001</v>
      </c>
    </row>
    <row r="39" spans="1:13" s="2" customFormat="1" ht="15.95" customHeight="1">
      <c r="A39" s="14">
        <v>90</v>
      </c>
      <c r="B39" s="15" t="s">
        <v>80</v>
      </c>
      <c r="C39" s="16" t="s">
        <v>81</v>
      </c>
      <c r="D39" s="17">
        <v>6</v>
      </c>
      <c r="E39" s="15" t="s">
        <v>18</v>
      </c>
      <c r="F39" s="16" t="s">
        <v>19</v>
      </c>
      <c r="G39" s="18">
        <v>235.85</v>
      </c>
      <c r="H39" s="18">
        <f t="shared" si="1"/>
        <v>1415.1</v>
      </c>
      <c r="I39" s="19">
        <v>15</v>
      </c>
      <c r="J39" s="19">
        <v>20</v>
      </c>
      <c r="K39" s="19">
        <v>5</v>
      </c>
      <c r="L39" s="100">
        <v>601.41750000000002</v>
      </c>
      <c r="M39" s="96">
        <f t="shared" si="0"/>
        <v>451.06312500000001</v>
      </c>
    </row>
    <row r="40" spans="1:13" s="2" customFormat="1" ht="15.95" customHeight="1">
      <c r="A40" s="8">
        <v>91</v>
      </c>
      <c r="B40" s="9" t="s">
        <v>82</v>
      </c>
      <c r="C40" s="10" t="s">
        <v>83</v>
      </c>
      <c r="D40" s="11">
        <v>7</v>
      </c>
      <c r="E40" s="9" t="s">
        <v>18</v>
      </c>
      <c r="F40" s="10" t="s">
        <v>19</v>
      </c>
      <c r="G40" s="12">
        <v>187</v>
      </c>
      <c r="H40" s="12">
        <f t="shared" si="1"/>
        <v>1309</v>
      </c>
      <c r="I40" s="13">
        <v>15</v>
      </c>
      <c r="J40" s="13">
        <v>20</v>
      </c>
      <c r="K40" s="13">
        <v>5</v>
      </c>
      <c r="L40" s="99">
        <v>556.32500000000005</v>
      </c>
      <c r="M40" s="96">
        <f t="shared" si="0"/>
        <v>417.24375000000003</v>
      </c>
    </row>
    <row r="41" spans="1:13" s="2" customFormat="1" ht="15.95" customHeight="1">
      <c r="A41" s="14">
        <v>92</v>
      </c>
      <c r="B41" s="15" t="s">
        <v>84</v>
      </c>
      <c r="C41" s="16" t="s">
        <v>85</v>
      </c>
      <c r="D41" s="17">
        <v>2</v>
      </c>
      <c r="E41" s="15" t="s">
        <v>18</v>
      </c>
      <c r="F41" s="16" t="s">
        <v>19</v>
      </c>
      <c r="G41" s="18">
        <v>210</v>
      </c>
      <c r="H41" s="18">
        <f t="shared" si="1"/>
        <v>420</v>
      </c>
      <c r="I41" s="19">
        <v>15</v>
      </c>
      <c r="J41" s="19">
        <v>20</v>
      </c>
      <c r="K41" s="19">
        <v>5</v>
      </c>
      <c r="L41" s="100">
        <v>178.50000000000003</v>
      </c>
      <c r="M41" s="96">
        <f t="shared" si="0"/>
        <v>133.87500000000003</v>
      </c>
    </row>
    <row r="42" spans="1:13" s="2" customFormat="1" ht="15.95" customHeight="1">
      <c r="A42" s="8">
        <v>93</v>
      </c>
      <c r="B42" s="9" t="s">
        <v>86</v>
      </c>
      <c r="C42" s="10" t="s">
        <v>87</v>
      </c>
      <c r="D42" s="11">
        <v>1</v>
      </c>
      <c r="E42" s="9" t="s">
        <v>18</v>
      </c>
      <c r="F42" s="10" t="s">
        <v>19</v>
      </c>
      <c r="G42" s="12">
        <v>136.53</v>
      </c>
      <c r="H42" s="12">
        <f t="shared" si="1"/>
        <v>136.53</v>
      </c>
      <c r="I42" s="13">
        <v>15</v>
      </c>
      <c r="J42" s="13">
        <v>20</v>
      </c>
      <c r="K42" s="13">
        <v>5</v>
      </c>
      <c r="L42" s="99">
        <v>58.025250000000007</v>
      </c>
      <c r="M42" s="96">
        <f t="shared" si="0"/>
        <v>43.518937500000007</v>
      </c>
    </row>
    <row r="43" spans="1:13" s="2" customFormat="1" ht="15.95" customHeight="1">
      <c r="A43" s="20">
        <v>94</v>
      </c>
      <c r="B43" s="21" t="s">
        <v>88</v>
      </c>
      <c r="C43" s="22" t="s">
        <v>89</v>
      </c>
      <c r="D43" s="23">
        <v>16</v>
      </c>
      <c r="E43" s="21" t="s">
        <v>18</v>
      </c>
      <c r="F43" s="22" t="s">
        <v>19</v>
      </c>
      <c r="G43" s="24">
        <v>85.23</v>
      </c>
      <c r="H43" s="24">
        <f t="shared" si="1"/>
        <v>1363.68</v>
      </c>
      <c r="I43" s="25">
        <v>15</v>
      </c>
      <c r="J43" s="25">
        <v>20</v>
      </c>
      <c r="K43" s="25">
        <v>5</v>
      </c>
      <c r="L43" s="101">
        <v>579.56400000000008</v>
      </c>
      <c r="M43" s="96">
        <f t="shared" si="0"/>
        <v>434.67300000000006</v>
      </c>
    </row>
    <row r="44" spans="1:13" s="2" customFormat="1" ht="15.95" customHeight="1">
      <c r="A44" s="26">
        <v>95</v>
      </c>
      <c r="B44" s="27" t="s">
        <v>90</v>
      </c>
      <c r="C44" s="28" t="s">
        <v>91</v>
      </c>
      <c r="D44" s="29">
        <v>1</v>
      </c>
      <c r="E44" s="27" t="s">
        <v>18</v>
      </c>
      <c r="F44" s="28" t="s">
        <v>19</v>
      </c>
      <c r="G44" s="30">
        <v>114.875</v>
      </c>
      <c r="H44" s="30">
        <f t="shared" si="1"/>
        <v>114.875</v>
      </c>
      <c r="I44" s="31">
        <v>15</v>
      </c>
      <c r="J44" s="31">
        <v>20</v>
      </c>
      <c r="K44" s="31">
        <v>5</v>
      </c>
      <c r="L44" s="102">
        <v>48.821875000000006</v>
      </c>
      <c r="M44" s="96">
        <f t="shared" si="0"/>
        <v>36.616406250000004</v>
      </c>
    </row>
    <row r="45" spans="1:13" s="2" customFormat="1" ht="15.95" customHeight="1">
      <c r="A45" s="32"/>
      <c r="B45" s="33"/>
      <c r="C45" s="34" t="s">
        <v>92</v>
      </c>
      <c r="D45" s="35"/>
      <c r="E45" s="36"/>
      <c r="F45" s="37"/>
      <c r="G45" s="38"/>
      <c r="H45" s="38"/>
      <c r="I45" s="39"/>
      <c r="J45" s="39"/>
      <c r="K45" s="39"/>
      <c r="L45" s="98"/>
      <c r="M45" s="96">
        <f t="shared" si="0"/>
        <v>0</v>
      </c>
    </row>
    <row r="46" spans="1:13" s="2" customFormat="1" ht="15" customHeight="1">
      <c r="A46" s="40">
        <v>148</v>
      </c>
      <c r="B46" s="41" t="s">
        <v>93</v>
      </c>
      <c r="C46" s="42" t="s">
        <v>94</v>
      </c>
      <c r="D46" s="43">
        <v>1</v>
      </c>
      <c r="E46" s="15" t="s">
        <v>18</v>
      </c>
      <c r="F46" s="16" t="s">
        <v>19</v>
      </c>
      <c r="G46" s="18">
        <v>116.12</v>
      </c>
      <c r="H46" s="18">
        <f t="shared" ref="H46:H96" si="2">+D46*G46</f>
        <v>116.12</v>
      </c>
      <c r="I46" s="19">
        <v>15</v>
      </c>
      <c r="J46" s="19">
        <v>20</v>
      </c>
      <c r="K46" s="19">
        <v>5</v>
      </c>
      <c r="L46" s="100">
        <v>49.351000000000006</v>
      </c>
      <c r="M46" s="96">
        <f t="shared" si="0"/>
        <v>37.013250000000006</v>
      </c>
    </row>
    <row r="47" spans="1:13" s="2" customFormat="1" ht="15.95" customHeight="1">
      <c r="A47" s="8">
        <v>149</v>
      </c>
      <c r="B47" s="44" t="s">
        <v>95</v>
      </c>
      <c r="C47" s="10" t="s">
        <v>96</v>
      </c>
      <c r="D47" s="11">
        <v>1</v>
      </c>
      <c r="E47" s="9" t="s">
        <v>18</v>
      </c>
      <c r="F47" s="10" t="s">
        <v>19</v>
      </c>
      <c r="G47" s="12">
        <v>176</v>
      </c>
      <c r="H47" s="12">
        <f t="shared" si="2"/>
        <v>176</v>
      </c>
      <c r="I47" s="13">
        <v>15</v>
      </c>
      <c r="J47" s="13">
        <v>20</v>
      </c>
      <c r="K47" s="13">
        <v>5</v>
      </c>
      <c r="L47" s="99">
        <v>74.800000000000011</v>
      </c>
      <c r="M47" s="96">
        <f t="shared" si="0"/>
        <v>56.100000000000009</v>
      </c>
    </row>
    <row r="48" spans="1:13" s="2" customFormat="1" ht="15.95" customHeight="1">
      <c r="A48" s="14">
        <v>150</v>
      </c>
      <c r="B48" s="15" t="s">
        <v>97</v>
      </c>
      <c r="C48" s="16" t="s">
        <v>98</v>
      </c>
      <c r="D48" s="17">
        <v>18</v>
      </c>
      <c r="E48" s="15" t="s">
        <v>18</v>
      </c>
      <c r="F48" s="16" t="s">
        <v>19</v>
      </c>
      <c r="G48" s="18">
        <v>58.78</v>
      </c>
      <c r="H48" s="18">
        <f t="shared" si="2"/>
        <v>1058.04</v>
      </c>
      <c r="I48" s="19">
        <v>15</v>
      </c>
      <c r="J48" s="19">
        <v>20</v>
      </c>
      <c r="K48" s="19">
        <v>5</v>
      </c>
      <c r="L48" s="100">
        <v>449.66700000000003</v>
      </c>
      <c r="M48" s="96">
        <f t="shared" si="0"/>
        <v>337.25025000000005</v>
      </c>
    </row>
    <row r="49" spans="1:13" s="2" customFormat="1" ht="13.5" customHeight="1">
      <c r="A49" s="8">
        <v>151</v>
      </c>
      <c r="B49" s="9" t="s">
        <v>99</v>
      </c>
      <c r="C49" s="10" t="s">
        <v>100</v>
      </c>
      <c r="D49" s="11">
        <v>2</v>
      </c>
      <c r="E49" s="9" t="s">
        <v>18</v>
      </c>
      <c r="F49" s="10" t="s">
        <v>19</v>
      </c>
      <c r="G49" s="12">
        <v>31.4</v>
      </c>
      <c r="H49" s="12">
        <f t="shared" si="2"/>
        <v>62.8</v>
      </c>
      <c r="I49" s="13">
        <v>15</v>
      </c>
      <c r="J49" s="13">
        <v>20</v>
      </c>
      <c r="K49" s="13">
        <v>5</v>
      </c>
      <c r="L49" s="99">
        <v>26.69</v>
      </c>
      <c r="M49" s="96">
        <f t="shared" si="0"/>
        <v>20.017500000000002</v>
      </c>
    </row>
    <row r="50" spans="1:13" s="2" customFormat="1" ht="15.95" customHeight="1">
      <c r="A50" s="14">
        <v>152</v>
      </c>
      <c r="B50" s="15" t="s">
        <v>101</v>
      </c>
      <c r="C50" s="16" t="s">
        <v>102</v>
      </c>
      <c r="D50" s="17">
        <v>1</v>
      </c>
      <c r="E50" s="15" t="s">
        <v>18</v>
      </c>
      <c r="F50" s="16" t="s">
        <v>19</v>
      </c>
      <c r="G50" s="18">
        <v>62.4</v>
      </c>
      <c r="H50" s="18">
        <f t="shared" si="2"/>
        <v>62.4</v>
      </c>
      <c r="I50" s="19">
        <v>15</v>
      </c>
      <c r="J50" s="19">
        <v>20</v>
      </c>
      <c r="K50" s="19">
        <v>5</v>
      </c>
      <c r="L50" s="100">
        <v>26.520000000000003</v>
      </c>
      <c r="M50" s="96">
        <f t="shared" si="0"/>
        <v>19.89</v>
      </c>
    </row>
    <row r="51" spans="1:13" s="2" customFormat="1" ht="15.95" customHeight="1">
      <c r="A51" s="8">
        <v>153</v>
      </c>
      <c r="B51" s="9" t="s">
        <v>103</v>
      </c>
      <c r="C51" s="10" t="s">
        <v>104</v>
      </c>
      <c r="D51" s="11">
        <v>1</v>
      </c>
      <c r="E51" s="9" t="s">
        <v>18</v>
      </c>
      <c r="F51" s="10" t="s">
        <v>19</v>
      </c>
      <c r="G51" s="12">
        <v>142</v>
      </c>
      <c r="H51" s="12">
        <f t="shared" si="2"/>
        <v>142</v>
      </c>
      <c r="I51" s="13">
        <v>15</v>
      </c>
      <c r="J51" s="13">
        <v>20</v>
      </c>
      <c r="K51" s="13">
        <v>5</v>
      </c>
      <c r="L51" s="99">
        <v>60.350000000000009</v>
      </c>
      <c r="M51" s="96">
        <f t="shared" si="0"/>
        <v>45.262500000000003</v>
      </c>
    </row>
    <row r="52" spans="1:13" s="2" customFormat="1" ht="15.95" customHeight="1">
      <c r="A52" s="45">
        <v>154</v>
      </c>
      <c r="B52" s="45" t="s">
        <v>105</v>
      </c>
      <c r="C52" s="46" t="s">
        <v>106</v>
      </c>
      <c r="D52" s="45">
        <v>1</v>
      </c>
      <c r="E52" s="45" t="s">
        <v>18</v>
      </c>
      <c r="F52" s="47" t="s">
        <v>19</v>
      </c>
      <c r="G52" s="48">
        <v>230</v>
      </c>
      <c r="H52" s="48">
        <f t="shared" si="2"/>
        <v>230</v>
      </c>
      <c r="I52" s="49">
        <v>15</v>
      </c>
      <c r="J52" s="49">
        <v>20</v>
      </c>
      <c r="K52" s="49">
        <v>5</v>
      </c>
      <c r="L52" s="104">
        <v>97.750000000000014</v>
      </c>
      <c r="M52" s="96">
        <f t="shared" si="0"/>
        <v>73.312500000000014</v>
      </c>
    </row>
    <row r="53" spans="1:13" s="2" customFormat="1" ht="15.95" customHeight="1">
      <c r="A53" s="8">
        <v>155</v>
      </c>
      <c r="B53" s="9" t="s">
        <v>107</v>
      </c>
      <c r="C53" s="10" t="s">
        <v>108</v>
      </c>
      <c r="D53" s="11">
        <v>1</v>
      </c>
      <c r="E53" s="9" t="s">
        <v>18</v>
      </c>
      <c r="F53" s="10" t="s">
        <v>19</v>
      </c>
      <c r="G53" s="12">
        <v>120.76</v>
      </c>
      <c r="H53" s="12">
        <f t="shared" si="2"/>
        <v>120.76</v>
      </c>
      <c r="I53" s="13">
        <v>15</v>
      </c>
      <c r="J53" s="13">
        <v>20</v>
      </c>
      <c r="K53" s="13">
        <v>5</v>
      </c>
      <c r="L53" s="99">
        <v>51.323000000000008</v>
      </c>
      <c r="M53" s="96">
        <f t="shared" si="0"/>
        <v>38.492250000000006</v>
      </c>
    </row>
    <row r="54" spans="1:13" s="2" customFormat="1" ht="15.95" customHeight="1">
      <c r="A54" s="14">
        <v>156</v>
      </c>
      <c r="B54" s="15" t="s">
        <v>109</v>
      </c>
      <c r="C54" s="50" t="s">
        <v>110</v>
      </c>
      <c r="D54" s="17">
        <v>1</v>
      </c>
      <c r="E54" s="15" t="s">
        <v>18</v>
      </c>
      <c r="F54" s="16" t="s">
        <v>19</v>
      </c>
      <c r="G54" s="18">
        <v>132.52000000000001</v>
      </c>
      <c r="H54" s="18">
        <f t="shared" si="2"/>
        <v>132.52000000000001</v>
      </c>
      <c r="I54" s="19">
        <v>15</v>
      </c>
      <c r="J54" s="19">
        <v>20</v>
      </c>
      <c r="K54" s="19">
        <v>5</v>
      </c>
      <c r="L54" s="100">
        <v>56.321000000000012</v>
      </c>
      <c r="M54" s="96">
        <f t="shared" si="0"/>
        <v>42.240750000000006</v>
      </c>
    </row>
    <row r="55" spans="1:13" s="2" customFormat="1" ht="15.95" customHeight="1">
      <c r="A55" s="8">
        <v>157</v>
      </c>
      <c r="B55" s="9" t="s">
        <v>111</v>
      </c>
      <c r="C55" s="10" t="s">
        <v>112</v>
      </c>
      <c r="D55" s="11">
        <v>9</v>
      </c>
      <c r="E55" s="9" t="s">
        <v>18</v>
      </c>
      <c r="F55" s="10" t="s">
        <v>19</v>
      </c>
      <c r="G55" s="12">
        <v>93.8</v>
      </c>
      <c r="H55" s="12">
        <f t="shared" si="2"/>
        <v>844.19999999999993</v>
      </c>
      <c r="I55" s="13">
        <v>15</v>
      </c>
      <c r="J55" s="13">
        <v>20</v>
      </c>
      <c r="K55" s="13">
        <v>5</v>
      </c>
      <c r="L55" s="99">
        <v>358.78500000000003</v>
      </c>
      <c r="M55" s="96">
        <f t="shared" si="0"/>
        <v>269.08875</v>
      </c>
    </row>
    <row r="56" spans="1:13" s="2" customFormat="1" ht="15.95" customHeight="1">
      <c r="A56" s="14">
        <v>158</v>
      </c>
      <c r="B56" s="15" t="s">
        <v>113</v>
      </c>
      <c r="C56" s="16" t="s">
        <v>114</v>
      </c>
      <c r="D56" s="17">
        <v>11</v>
      </c>
      <c r="E56" s="15" t="s">
        <v>18</v>
      </c>
      <c r="F56" s="16" t="s">
        <v>19</v>
      </c>
      <c r="G56" s="18">
        <v>95</v>
      </c>
      <c r="H56" s="18">
        <f t="shared" si="2"/>
        <v>1045</v>
      </c>
      <c r="I56" s="19">
        <v>15</v>
      </c>
      <c r="J56" s="19">
        <v>20</v>
      </c>
      <c r="K56" s="19">
        <v>5</v>
      </c>
      <c r="L56" s="100">
        <v>444.12500000000006</v>
      </c>
      <c r="M56" s="96">
        <f t="shared" si="0"/>
        <v>333.09375000000006</v>
      </c>
    </row>
    <row r="57" spans="1:13" s="2" customFormat="1" ht="15.95" customHeight="1">
      <c r="A57" s="81">
        <v>159</v>
      </c>
      <c r="B57" s="82" t="s">
        <v>115</v>
      </c>
      <c r="C57" s="83" t="s">
        <v>116</v>
      </c>
      <c r="D57" s="84">
        <v>1</v>
      </c>
      <c r="E57" s="82" t="s">
        <v>18</v>
      </c>
      <c r="F57" s="83" t="s">
        <v>19</v>
      </c>
      <c r="G57" s="85">
        <v>120</v>
      </c>
      <c r="H57" s="85">
        <f t="shared" si="2"/>
        <v>120</v>
      </c>
      <c r="I57" s="86">
        <v>15</v>
      </c>
      <c r="J57" s="86">
        <v>20</v>
      </c>
      <c r="K57" s="86">
        <v>5</v>
      </c>
      <c r="L57" s="105">
        <v>51.000000000000007</v>
      </c>
      <c r="M57" s="97">
        <v>0</v>
      </c>
    </row>
    <row r="58" spans="1:13" s="2" customFormat="1" ht="15.95" customHeight="1">
      <c r="A58" s="14">
        <v>160</v>
      </c>
      <c r="B58" s="15" t="s">
        <v>117</v>
      </c>
      <c r="C58" s="16" t="s">
        <v>118</v>
      </c>
      <c r="D58" s="17">
        <v>5</v>
      </c>
      <c r="E58" s="15" t="s">
        <v>18</v>
      </c>
      <c r="F58" s="16" t="s">
        <v>19</v>
      </c>
      <c r="G58" s="18">
        <v>13.4</v>
      </c>
      <c r="H58" s="18">
        <f t="shared" si="2"/>
        <v>67</v>
      </c>
      <c r="I58" s="19">
        <v>15</v>
      </c>
      <c r="J58" s="19">
        <v>20</v>
      </c>
      <c r="K58" s="19">
        <v>5</v>
      </c>
      <c r="L58" s="100">
        <v>28.475000000000001</v>
      </c>
      <c r="M58" s="96">
        <f t="shared" si="0"/>
        <v>21.356250000000003</v>
      </c>
    </row>
    <row r="59" spans="1:13" s="2" customFormat="1" ht="15.95" customHeight="1">
      <c r="A59" s="8">
        <v>161</v>
      </c>
      <c r="B59" s="9" t="s">
        <v>119</v>
      </c>
      <c r="C59" s="51" t="s">
        <v>120</v>
      </c>
      <c r="D59" s="11">
        <v>1</v>
      </c>
      <c r="E59" s="9" t="s">
        <v>18</v>
      </c>
      <c r="F59" s="10" t="s">
        <v>19</v>
      </c>
      <c r="G59" s="12">
        <v>2541</v>
      </c>
      <c r="H59" s="12">
        <f t="shared" si="2"/>
        <v>2541</v>
      </c>
      <c r="I59" s="13">
        <v>15</v>
      </c>
      <c r="J59" s="13">
        <v>20</v>
      </c>
      <c r="K59" s="13">
        <v>5</v>
      </c>
      <c r="L59" s="99">
        <v>1079.9250000000002</v>
      </c>
      <c r="M59" s="96">
        <f t="shared" si="0"/>
        <v>809.94375000000014</v>
      </c>
    </row>
    <row r="60" spans="1:13" s="2" customFormat="1" ht="15.95" customHeight="1">
      <c r="A60" s="14">
        <v>162</v>
      </c>
      <c r="B60" s="15" t="s">
        <v>121</v>
      </c>
      <c r="C60" s="50" t="s">
        <v>122</v>
      </c>
      <c r="D60" s="17">
        <v>1</v>
      </c>
      <c r="E60" s="15" t="s">
        <v>18</v>
      </c>
      <c r="F60" s="16" t="s">
        <v>19</v>
      </c>
      <c r="G60" s="18">
        <v>124.02</v>
      </c>
      <c r="H60" s="18">
        <f t="shared" si="2"/>
        <v>124.02</v>
      </c>
      <c r="I60" s="19">
        <v>15</v>
      </c>
      <c r="J60" s="19">
        <v>20</v>
      </c>
      <c r="K60" s="19">
        <v>5</v>
      </c>
      <c r="L60" s="100">
        <v>52.708500000000001</v>
      </c>
      <c r="M60" s="96">
        <f t="shared" si="0"/>
        <v>39.531374999999997</v>
      </c>
    </row>
    <row r="61" spans="1:13" s="2" customFormat="1" ht="15.95" customHeight="1">
      <c r="A61" s="8">
        <v>163</v>
      </c>
      <c r="B61" s="9" t="s">
        <v>123</v>
      </c>
      <c r="C61" s="10" t="s">
        <v>124</v>
      </c>
      <c r="D61" s="11">
        <v>1</v>
      </c>
      <c r="E61" s="9" t="s">
        <v>18</v>
      </c>
      <c r="F61" s="10" t="s">
        <v>19</v>
      </c>
      <c r="G61" s="12">
        <v>162.32</v>
      </c>
      <c r="H61" s="12">
        <f t="shared" si="2"/>
        <v>162.32</v>
      </c>
      <c r="I61" s="13">
        <v>15</v>
      </c>
      <c r="J61" s="13">
        <v>20</v>
      </c>
      <c r="K61" s="13">
        <v>5</v>
      </c>
      <c r="L61" s="99">
        <v>68.986000000000004</v>
      </c>
      <c r="M61" s="96">
        <f t="shared" si="0"/>
        <v>51.739500000000007</v>
      </c>
    </row>
    <row r="62" spans="1:13" s="2" customFormat="1" ht="15.95" customHeight="1">
      <c r="A62" s="14">
        <v>164</v>
      </c>
      <c r="B62" s="15" t="s">
        <v>125</v>
      </c>
      <c r="C62" s="16" t="s">
        <v>126</v>
      </c>
      <c r="D62" s="17">
        <v>4</v>
      </c>
      <c r="E62" s="15" t="s">
        <v>18</v>
      </c>
      <c r="F62" s="16" t="s">
        <v>19</v>
      </c>
      <c r="G62" s="18">
        <v>49</v>
      </c>
      <c r="H62" s="18">
        <f t="shared" si="2"/>
        <v>196</v>
      </c>
      <c r="I62" s="19">
        <v>15</v>
      </c>
      <c r="J62" s="19">
        <v>20</v>
      </c>
      <c r="K62" s="19">
        <v>5</v>
      </c>
      <c r="L62" s="100">
        <v>83.300000000000011</v>
      </c>
      <c r="M62" s="96">
        <f t="shared" si="0"/>
        <v>62.475000000000009</v>
      </c>
    </row>
    <row r="63" spans="1:13" s="2" customFormat="1" ht="15.95" customHeight="1">
      <c r="A63" s="8">
        <v>165</v>
      </c>
      <c r="B63" s="9" t="s">
        <v>127</v>
      </c>
      <c r="C63" s="10" t="s">
        <v>128</v>
      </c>
      <c r="D63" s="11">
        <v>1</v>
      </c>
      <c r="E63" s="9" t="s">
        <v>18</v>
      </c>
      <c r="F63" s="10" t="s">
        <v>19</v>
      </c>
      <c r="G63" s="12">
        <v>155</v>
      </c>
      <c r="H63" s="12">
        <f t="shared" si="2"/>
        <v>155</v>
      </c>
      <c r="I63" s="13">
        <v>15</v>
      </c>
      <c r="J63" s="13">
        <v>20</v>
      </c>
      <c r="K63" s="13">
        <v>5</v>
      </c>
      <c r="L63" s="99">
        <v>65.875</v>
      </c>
      <c r="M63" s="96">
        <f t="shared" si="0"/>
        <v>49.40625</v>
      </c>
    </row>
    <row r="64" spans="1:13" s="2" customFormat="1" ht="15.95" customHeight="1">
      <c r="A64" s="14">
        <v>166</v>
      </c>
      <c r="B64" s="15" t="s">
        <v>129</v>
      </c>
      <c r="C64" s="16" t="s">
        <v>130</v>
      </c>
      <c r="D64" s="17">
        <v>1</v>
      </c>
      <c r="E64" s="15" t="s">
        <v>18</v>
      </c>
      <c r="F64" s="16" t="s">
        <v>19</v>
      </c>
      <c r="G64" s="18">
        <v>162.35</v>
      </c>
      <c r="H64" s="18">
        <f t="shared" si="2"/>
        <v>162.35</v>
      </c>
      <c r="I64" s="19">
        <v>15</v>
      </c>
      <c r="J64" s="19">
        <v>20</v>
      </c>
      <c r="K64" s="19">
        <v>5</v>
      </c>
      <c r="L64" s="100">
        <v>68.998750000000001</v>
      </c>
      <c r="M64" s="96">
        <f t="shared" si="0"/>
        <v>51.749062500000001</v>
      </c>
    </row>
    <row r="65" spans="1:13" s="2" customFormat="1" ht="15.75" customHeight="1">
      <c r="A65" s="8">
        <v>167</v>
      </c>
      <c r="B65" s="9" t="s">
        <v>131</v>
      </c>
      <c r="C65" s="10" t="s">
        <v>132</v>
      </c>
      <c r="D65" s="11">
        <v>1</v>
      </c>
      <c r="E65" s="9" t="s">
        <v>18</v>
      </c>
      <c r="F65" s="10" t="s">
        <v>19</v>
      </c>
      <c r="G65" s="12">
        <v>155.4</v>
      </c>
      <c r="H65" s="12">
        <f t="shared" si="2"/>
        <v>155.4</v>
      </c>
      <c r="I65" s="13">
        <v>15</v>
      </c>
      <c r="J65" s="13">
        <v>20</v>
      </c>
      <c r="K65" s="13">
        <v>5</v>
      </c>
      <c r="L65" s="99">
        <v>66.045000000000016</v>
      </c>
      <c r="M65" s="96">
        <f t="shared" si="0"/>
        <v>49.533750000000012</v>
      </c>
    </row>
    <row r="66" spans="1:13" s="2" customFormat="1" ht="15.95" customHeight="1">
      <c r="A66" s="14">
        <v>168</v>
      </c>
      <c r="B66" s="15" t="s">
        <v>133</v>
      </c>
      <c r="C66" s="16" t="s">
        <v>134</v>
      </c>
      <c r="D66" s="17">
        <v>5</v>
      </c>
      <c r="E66" s="15" t="s">
        <v>18</v>
      </c>
      <c r="F66" s="16" t="s">
        <v>19</v>
      </c>
      <c r="G66" s="18">
        <v>42.4</v>
      </c>
      <c r="H66" s="18">
        <f t="shared" si="2"/>
        <v>212</v>
      </c>
      <c r="I66" s="19">
        <v>15</v>
      </c>
      <c r="J66" s="19">
        <v>20</v>
      </c>
      <c r="K66" s="19">
        <v>5</v>
      </c>
      <c r="L66" s="100">
        <v>90.100000000000009</v>
      </c>
      <c r="M66" s="96">
        <f t="shared" si="0"/>
        <v>67.575000000000003</v>
      </c>
    </row>
    <row r="67" spans="1:13" s="2" customFormat="1" ht="15.95" customHeight="1">
      <c r="A67" s="8">
        <v>169</v>
      </c>
      <c r="B67" s="9" t="s">
        <v>135</v>
      </c>
      <c r="C67" s="51" t="s">
        <v>136</v>
      </c>
      <c r="D67" s="11">
        <v>1</v>
      </c>
      <c r="E67" s="9" t="s">
        <v>18</v>
      </c>
      <c r="F67" s="10" t="s">
        <v>19</v>
      </c>
      <c r="G67" s="12">
        <v>174.59</v>
      </c>
      <c r="H67" s="12">
        <f t="shared" si="2"/>
        <v>174.59</v>
      </c>
      <c r="I67" s="13">
        <v>15</v>
      </c>
      <c r="J67" s="13">
        <v>20</v>
      </c>
      <c r="K67" s="13">
        <v>5</v>
      </c>
      <c r="L67" s="99">
        <v>74.200750000000014</v>
      </c>
      <c r="M67" s="96">
        <f t="shared" si="0"/>
        <v>55.650562500000007</v>
      </c>
    </row>
    <row r="68" spans="1:13" s="2" customFormat="1" ht="15.95" customHeight="1">
      <c r="A68" s="14">
        <v>170</v>
      </c>
      <c r="B68" s="15" t="s">
        <v>137</v>
      </c>
      <c r="C68" s="16" t="s">
        <v>138</v>
      </c>
      <c r="D68" s="17">
        <v>1</v>
      </c>
      <c r="E68" s="15" t="s">
        <v>18</v>
      </c>
      <c r="F68" s="16" t="s">
        <v>19</v>
      </c>
      <c r="G68" s="18">
        <v>151.0256</v>
      </c>
      <c r="H68" s="18">
        <f t="shared" si="2"/>
        <v>151.0256</v>
      </c>
      <c r="I68" s="19">
        <v>15</v>
      </c>
      <c r="J68" s="19">
        <v>20</v>
      </c>
      <c r="K68" s="19">
        <v>5</v>
      </c>
      <c r="L68" s="100">
        <v>64.185880000000012</v>
      </c>
      <c r="M68" s="96">
        <f t="shared" si="0"/>
        <v>48.139410000000012</v>
      </c>
    </row>
    <row r="69" spans="1:13" s="2" customFormat="1" ht="15.95" customHeight="1">
      <c r="A69" s="8">
        <v>171</v>
      </c>
      <c r="B69" s="9" t="s">
        <v>139</v>
      </c>
      <c r="C69" s="10" t="s">
        <v>140</v>
      </c>
      <c r="D69" s="11">
        <v>1</v>
      </c>
      <c r="E69" s="9" t="s">
        <v>18</v>
      </c>
      <c r="F69" s="10" t="s">
        <v>19</v>
      </c>
      <c r="G69" s="12">
        <v>190</v>
      </c>
      <c r="H69" s="12">
        <f t="shared" si="2"/>
        <v>190</v>
      </c>
      <c r="I69" s="13">
        <v>15</v>
      </c>
      <c r="J69" s="13">
        <v>20</v>
      </c>
      <c r="K69" s="13">
        <v>5</v>
      </c>
      <c r="L69" s="99">
        <v>80.750000000000014</v>
      </c>
      <c r="M69" s="96">
        <f t="shared" si="0"/>
        <v>60.562500000000014</v>
      </c>
    </row>
    <row r="70" spans="1:13" s="2" customFormat="1" ht="15.95" customHeight="1">
      <c r="A70" s="14">
        <v>172</v>
      </c>
      <c r="B70" s="15" t="s">
        <v>141</v>
      </c>
      <c r="C70" s="16" t="s">
        <v>142</v>
      </c>
      <c r="D70" s="17">
        <v>4</v>
      </c>
      <c r="E70" s="15" t="s">
        <v>18</v>
      </c>
      <c r="F70" s="16" t="s">
        <v>19</v>
      </c>
      <c r="G70" s="18">
        <v>75.41</v>
      </c>
      <c r="H70" s="18">
        <f t="shared" si="2"/>
        <v>301.64</v>
      </c>
      <c r="I70" s="19">
        <v>15</v>
      </c>
      <c r="J70" s="19">
        <v>20</v>
      </c>
      <c r="K70" s="19">
        <v>5</v>
      </c>
      <c r="L70" s="100">
        <v>128.197</v>
      </c>
      <c r="M70" s="96">
        <f t="shared" si="0"/>
        <v>96.147750000000002</v>
      </c>
    </row>
    <row r="71" spans="1:13" s="2" customFormat="1" ht="15.95" customHeight="1">
      <c r="A71" s="8">
        <v>173</v>
      </c>
      <c r="B71" s="9" t="s">
        <v>143</v>
      </c>
      <c r="C71" s="10" t="s">
        <v>144</v>
      </c>
      <c r="D71" s="11">
        <v>1</v>
      </c>
      <c r="E71" s="9" t="s">
        <v>18</v>
      </c>
      <c r="F71" s="10" t="s">
        <v>19</v>
      </c>
      <c r="G71" s="12">
        <v>184.64</v>
      </c>
      <c r="H71" s="12">
        <f t="shared" si="2"/>
        <v>184.64</v>
      </c>
      <c r="I71" s="13">
        <v>15</v>
      </c>
      <c r="J71" s="13">
        <v>20</v>
      </c>
      <c r="K71" s="13">
        <v>5</v>
      </c>
      <c r="L71" s="99">
        <v>78.472000000000008</v>
      </c>
      <c r="M71" s="96">
        <f t="shared" si="0"/>
        <v>58.854000000000006</v>
      </c>
    </row>
    <row r="72" spans="1:13" s="2" customFormat="1" ht="15.95" customHeight="1">
      <c r="A72" s="14">
        <v>174</v>
      </c>
      <c r="B72" s="15" t="s">
        <v>145</v>
      </c>
      <c r="C72" s="16" t="s">
        <v>146</v>
      </c>
      <c r="D72" s="17">
        <v>1</v>
      </c>
      <c r="E72" s="15" t="s">
        <v>18</v>
      </c>
      <c r="F72" s="16" t="s">
        <v>19</v>
      </c>
      <c r="G72" s="18">
        <v>403.92320000000001</v>
      </c>
      <c r="H72" s="18">
        <f t="shared" si="2"/>
        <v>403.92320000000001</v>
      </c>
      <c r="I72" s="19">
        <v>15</v>
      </c>
      <c r="J72" s="19">
        <v>20</v>
      </c>
      <c r="K72" s="19">
        <v>5</v>
      </c>
      <c r="L72" s="100">
        <v>171.66736000000003</v>
      </c>
      <c r="M72" s="96">
        <f t="shared" ref="M72:M96" si="3">L72*75%</f>
        <v>128.75052000000002</v>
      </c>
    </row>
    <row r="73" spans="1:13" s="2" customFormat="1" ht="16.5" customHeight="1">
      <c r="A73" s="81">
        <v>175</v>
      </c>
      <c r="B73" s="82" t="s">
        <v>147</v>
      </c>
      <c r="C73" s="83" t="s">
        <v>148</v>
      </c>
      <c r="D73" s="84">
        <v>4</v>
      </c>
      <c r="E73" s="82" t="s">
        <v>18</v>
      </c>
      <c r="F73" s="83" t="s">
        <v>19</v>
      </c>
      <c r="G73" s="85">
        <v>26</v>
      </c>
      <c r="H73" s="85">
        <f t="shared" si="2"/>
        <v>104</v>
      </c>
      <c r="I73" s="86">
        <v>15</v>
      </c>
      <c r="J73" s="86">
        <v>20</v>
      </c>
      <c r="K73" s="86">
        <v>5</v>
      </c>
      <c r="L73" s="105">
        <v>44.2</v>
      </c>
      <c r="M73" s="97">
        <v>0</v>
      </c>
    </row>
    <row r="74" spans="1:13" s="2" customFormat="1" ht="15.95" customHeight="1">
      <c r="A74" s="81">
        <v>176</v>
      </c>
      <c r="B74" s="82" t="s">
        <v>149</v>
      </c>
      <c r="C74" s="83" t="s">
        <v>150</v>
      </c>
      <c r="D74" s="84">
        <v>1</v>
      </c>
      <c r="E74" s="82" t="s">
        <v>18</v>
      </c>
      <c r="F74" s="83" t="s">
        <v>19</v>
      </c>
      <c r="G74" s="87">
        <v>116</v>
      </c>
      <c r="H74" s="87">
        <f t="shared" si="2"/>
        <v>116</v>
      </c>
      <c r="I74" s="88">
        <v>15</v>
      </c>
      <c r="J74" s="88">
        <v>20</v>
      </c>
      <c r="K74" s="88">
        <v>5</v>
      </c>
      <c r="L74" s="105">
        <v>49.300000000000004</v>
      </c>
      <c r="M74" s="97">
        <v>0</v>
      </c>
    </row>
    <row r="75" spans="1:13" s="2" customFormat="1" ht="15.95" customHeight="1">
      <c r="A75" s="81">
        <v>177</v>
      </c>
      <c r="B75" s="82" t="s">
        <v>151</v>
      </c>
      <c r="C75" s="83" t="s">
        <v>152</v>
      </c>
      <c r="D75" s="84">
        <v>1</v>
      </c>
      <c r="E75" s="82" t="s">
        <v>18</v>
      </c>
      <c r="F75" s="83" t="s">
        <v>19</v>
      </c>
      <c r="G75" s="85">
        <v>120</v>
      </c>
      <c r="H75" s="85">
        <f t="shared" si="2"/>
        <v>120</v>
      </c>
      <c r="I75" s="86">
        <v>15</v>
      </c>
      <c r="J75" s="86">
        <v>20</v>
      </c>
      <c r="K75" s="86">
        <v>5</v>
      </c>
      <c r="L75" s="105">
        <v>51.000000000000007</v>
      </c>
      <c r="M75" s="97">
        <v>0</v>
      </c>
    </row>
    <row r="76" spans="1:13" s="2" customFormat="1" ht="15.95" customHeight="1">
      <c r="A76" s="14">
        <v>178</v>
      </c>
      <c r="B76" s="15" t="s">
        <v>153</v>
      </c>
      <c r="C76" s="16" t="s">
        <v>154</v>
      </c>
      <c r="D76" s="17">
        <v>1</v>
      </c>
      <c r="E76" s="15" t="s">
        <v>18</v>
      </c>
      <c r="F76" s="16" t="s">
        <v>19</v>
      </c>
      <c r="G76" s="18">
        <v>1076.4000000000001</v>
      </c>
      <c r="H76" s="18">
        <f t="shared" si="2"/>
        <v>1076.4000000000001</v>
      </c>
      <c r="I76" s="19">
        <v>15</v>
      </c>
      <c r="J76" s="19">
        <v>20</v>
      </c>
      <c r="K76" s="19">
        <v>5</v>
      </c>
      <c r="L76" s="100">
        <v>457.47000000000008</v>
      </c>
      <c r="M76" s="96">
        <f t="shared" si="3"/>
        <v>343.10250000000008</v>
      </c>
    </row>
    <row r="77" spans="1:13" s="2" customFormat="1" ht="15.95" customHeight="1">
      <c r="A77" s="8">
        <v>179</v>
      </c>
      <c r="B77" s="9" t="s">
        <v>155</v>
      </c>
      <c r="C77" s="10" t="s">
        <v>156</v>
      </c>
      <c r="D77" s="11">
        <v>1</v>
      </c>
      <c r="E77" s="9" t="s">
        <v>18</v>
      </c>
      <c r="F77" s="10" t="s">
        <v>19</v>
      </c>
      <c r="G77" s="12">
        <v>2229.5</v>
      </c>
      <c r="H77" s="12">
        <f t="shared" si="2"/>
        <v>2229.5</v>
      </c>
      <c r="I77" s="13">
        <v>15</v>
      </c>
      <c r="J77" s="13">
        <v>20</v>
      </c>
      <c r="K77" s="13">
        <v>5</v>
      </c>
      <c r="L77" s="99">
        <v>947.53750000000014</v>
      </c>
      <c r="M77" s="96">
        <f t="shared" si="3"/>
        <v>710.65312500000005</v>
      </c>
    </row>
    <row r="78" spans="1:13" s="2" customFormat="1" ht="15.95" customHeight="1">
      <c r="A78" s="14">
        <v>180</v>
      </c>
      <c r="B78" s="15" t="s">
        <v>157</v>
      </c>
      <c r="C78" s="16" t="s">
        <v>158</v>
      </c>
      <c r="D78" s="17">
        <v>1</v>
      </c>
      <c r="E78" s="15" t="s">
        <v>18</v>
      </c>
      <c r="F78" s="16" t="s">
        <v>19</v>
      </c>
      <c r="G78" s="18">
        <v>2956.8</v>
      </c>
      <c r="H78" s="18">
        <f t="shared" si="2"/>
        <v>2956.8</v>
      </c>
      <c r="I78" s="19">
        <v>15</v>
      </c>
      <c r="J78" s="19">
        <v>20</v>
      </c>
      <c r="K78" s="19">
        <v>5</v>
      </c>
      <c r="L78" s="100">
        <v>1256.6400000000001</v>
      </c>
      <c r="M78" s="96">
        <f t="shared" si="3"/>
        <v>942.48</v>
      </c>
    </row>
    <row r="79" spans="1:13" s="2" customFormat="1" ht="15.95" customHeight="1">
      <c r="A79" s="8">
        <v>181</v>
      </c>
      <c r="B79" s="9" t="s">
        <v>159</v>
      </c>
      <c r="C79" s="10" t="s">
        <v>160</v>
      </c>
      <c r="D79" s="11">
        <v>1</v>
      </c>
      <c r="E79" s="9" t="s">
        <v>18</v>
      </c>
      <c r="F79" s="10" t="s">
        <v>19</v>
      </c>
      <c r="G79" s="12">
        <v>127.28</v>
      </c>
      <c r="H79" s="12">
        <f t="shared" si="2"/>
        <v>127.28</v>
      </c>
      <c r="I79" s="13">
        <v>15</v>
      </c>
      <c r="J79" s="13">
        <v>20</v>
      </c>
      <c r="K79" s="13">
        <v>5</v>
      </c>
      <c r="L79" s="99">
        <v>54.094000000000008</v>
      </c>
      <c r="M79" s="96">
        <f t="shared" si="3"/>
        <v>40.57050000000001</v>
      </c>
    </row>
    <row r="80" spans="1:13" s="2" customFormat="1" ht="15.95" customHeight="1">
      <c r="A80" s="14">
        <v>182</v>
      </c>
      <c r="B80" s="15" t="s">
        <v>161</v>
      </c>
      <c r="C80" s="16" t="s">
        <v>162</v>
      </c>
      <c r="D80" s="17">
        <v>4</v>
      </c>
      <c r="E80" s="15" t="s">
        <v>18</v>
      </c>
      <c r="F80" s="16" t="s">
        <v>19</v>
      </c>
      <c r="G80" s="18">
        <v>187</v>
      </c>
      <c r="H80" s="18">
        <f t="shared" si="2"/>
        <v>748</v>
      </c>
      <c r="I80" s="19">
        <v>15</v>
      </c>
      <c r="J80" s="19">
        <v>20</v>
      </c>
      <c r="K80" s="19">
        <v>5</v>
      </c>
      <c r="L80" s="100">
        <v>317.90000000000003</v>
      </c>
      <c r="M80" s="96">
        <f t="shared" si="3"/>
        <v>238.42500000000001</v>
      </c>
    </row>
    <row r="81" spans="1:13" s="2" customFormat="1" ht="15.95" customHeight="1">
      <c r="A81" s="8">
        <v>183</v>
      </c>
      <c r="B81" s="9" t="s">
        <v>163</v>
      </c>
      <c r="C81" s="10" t="s">
        <v>164</v>
      </c>
      <c r="D81" s="11">
        <v>1</v>
      </c>
      <c r="E81" s="9" t="s">
        <v>18</v>
      </c>
      <c r="F81" s="10" t="s">
        <v>19</v>
      </c>
      <c r="G81" s="12">
        <v>98.56</v>
      </c>
      <c r="H81" s="12">
        <f t="shared" si="2"/>
        <v>98.56</v>
      </c>
      <c r="I81" s="13">
        <v>15</v>
      </c>
      <c r="J81" s="13">
        <v>20</v>
      </c>
      <c r="K81" s="13">
        <v>5</v>
      </c>
      <c r="L81" s="99">
        <v>41.888000000000005</v>
      </c>
      <c r="M81" s="96">
        <f t="shared" si="3"/>
        <v>31.416000000000004</v>
      </c>
    </row>
    <row r="82" spans="1:13" s="2" customFormat="1" ht="23.25" customHeight="1">
      <c r="A82" s="14">
        <v>184</v>
      </c>
      <c r="B82" s="15" t="s">
        <v>165</v>
      </c>
      <c r="C82" s="16" t="s">
        <v>166</v>
      </c>
      <c r="D82" s="17">
        <v>1</v>
      </c>
      <c r="E82" s="15" t="s">
        <v>18</v>
      </c>
      <c r="F82" s="16" t="s">
        <v>19</v>
      </c>
      <c r="G82" s="18">
        <v>84.7</v>
      </c>
      <c r="H82" s="18">
        <f t="shared" si="2"/>
        <v>84.7</v>
      </c>
      <c r="I82" s="19">
        <v>15</v>
      </c>
      <c r="J82" s="19">
        <v>20</v>
      </c>
      <c r="K82" s="19">
        <v>5</v>
      </c>
      <c r="L82" s="100">
        <v>35.997500000000002</v>
      </c>
      <c r="M82" s="96">
        <f t="shared" si="3"/>
        <v>26.998125000000002</v>
      </c>
    </row>
    <row r="83" spans="1:13" s="2" customFormat="1" ht="15.95" customHeight="1">
      <c r="A83" s="8">
        <v>185</v>
      </c>
      <c r="B83" s="9" t="s">
        <v>167</v>
      </c>
      <c r="C83" s="10" t="s">
        <v>168</v>
      </c>
      <c r="D83" s="11">
        <v>1</v>
      </c>
      <c r="E83" s="9" t="s">
        <v>18</v>
      </c>
      <c r="F83" s="10" t="s">
        <v>19</v>
      </c>
      <c r="G83" s="12">
        <v>164.23</v>
      </c>
      <c r="H83" s="12">
        <f t="shared" si="2"/>
        <v>164.23</v>
      </c>
      <c r="I83" s="13">
        <v>15</v>
      </c>
      <c r="J83" s="13">
        <v>20</v>
      </c>
      <c r="K83" s="13">
        <v>5</v>
      </c>
      <c r="L83" s="99">
        <v>69.797750000000008</v>
      </c>
      <c r="M83" s="96">
        <f t="shared" si="3"/>
        <v>52.348312500000006</v>
      </c>
    </row>
    <row r="84" spans="1:13" s="2" customFormat="1" ht="15.95" customHeight="1">
      <c r="A84" s="14">
        <v>186</v>
      </c>
      <c r="B84" s="15" t="s">
        <v>169</v>
      </c>
      <c r="C84" s="16" t="s">
        <v>170</v>
      </c>
      <c r="D84" s="17">
        <v>1</v>
      </c>
      <c r="E84" s="15" t="s">
        <v>18</v>
      </c>
      <c r="F84" s="16" t="s">
        <v>19</v>
      </c>
      <c r="G84" s="18">
        <v>112.97</v>
      </c>
      <c r="H84" s="18">
        <f t="shared" si="2"/>
        <v>112.97</v>
      </c>
      <c r="I84" s="19">
        <v>15</v>
      </c>
      <c r="J84" s="19">
        <v>20</v>
      </c>
      <c r="K84" s="19">
        <v>5</v>
      </c>
      <c r="L84" s="100">
        <v>48.012250000000002</v>
      </c>
      <c r="M84" s="96">
        <f t="shared" si="3"/>
        <v>36.009187500000003</v>
      </c>
    </row>
    <row r="85" spans="1:13" s="2" customFormat="1" ht="15.95" customHeight="1">
      <c r="A85" s="8">
        <v>187</v>
      </c>
      <c r="B85" s="9" t="s">
        <v>171</v>
      </c>
      <c r="C85" s="10" t="s">
        <v>172</v>
      </c>
      <c r="D85" s="11">
        <v>1</v>
      </c>
      <c r="E85" s="9" t="s">
        <v>18</v>
      </c>
      <c r="F85" s="10" t="s">
        <v>19</v>
      </c>
      <c r="G85" s="12">
        <v>1386</v>
      </c>
      <c r="H85" s="12">
        <f t="shared" si="2"/>
        <v>1386</v>
      </c>
      <c r="I85" s="13">
        <v>15</v>
      </c>
      <c r="J85" s="13">
        <v>20</v>
      </c>
      <c r="K85" s="13">
        <v>5</v>
      </c>
      <c r="L85" s="99">
        <v>589.05000000000007</v>
      </c>
      <c r="M85" s="96">
        <f t="shared" si="3"/>
        <v>441.78750000000002</v>
      </c>
    </row>
    <row r="86" spans="1:13" s="2" customFormat="1" ht="15.95" customHeight="1">
      <c r="A86" s="14">
        <v>188</v>
      </c>
      <c r="B86" s="15" t="s">
        <v>173</v>
      </c>
      <c r="C86" s="16" t="s">
        <v>174</v>
      </c>
      <c r="D86" s="17">
        <v>2</v>
      </c>
      <c r="E86" s="15" t="s">
        <v>18</v>
      </c>
      <c r="F86" s="16" t="s">
        <v>19</v>
      </c>
      <c r="G86" s="18">
        <v>1218</v>
      </c>
      <c r="H86" s="18">
        <f t="shared" si="2"/>
        <v>2436</v>
      </c>
      <c r="I86" s="19">
        <v>15</v>
      </c>
      <c r="J86" s="19">
        <v>20</v>
      </c>
      <c r="K86" s="19">
        <v>5</v>
      </c>
      <c r="L86" s="100">
        <v>1035.3000000000002</v>
      </c>
      <c r="M86" s="96">
        <f t="shared" si="3"/>
        <v>776.47500000000014</v>
      </c>
    </row>
    <row r="87" spans="1:13" s="2" customFormat="1" ht="15.95" customHeight="1">
      <c r="A87" s="8">
        <v>189</v>
      </c>
      <c r="B87" s="9" t="s">
        <v>175</v>
      </c>
      <c r="C87" s="10" t="s">
        <v>176</v>
      </c>
      <c r="D87" s="11">
        <v>28</v>
      </c>
      <c r="E87" s="9" t="s">
        <v>18</v>
      </c>
      <c r="F87" s="10" t="s">
        <v>19</v>
      </c>
      <c r="G87" s="12">
        <v>6.54</v>
      </c>
      <c r="H87" s="12">
        <f t="shared" si="2"/>
        <v>183.12</v>
      </c>
      <c r="I87" s="13">
        <v>15</v>
      </c>
      <c r="J87" s="13">
        <v>20</v>
      </c>
      <c r="K87" s="13">
        <v>5</v>
      </c>
      <c r="L87" s="99">
        <v>77.826000000000008</v>
      </c>
      <c r="M87" s="96">
        <f t="shared" si="3"/>
        <v>58.369500000000002</v>
      </c>
    </row>
    <row r="88" spans="1:13" s="2" customFormat="1" ht="15.95" customHeight="1">
      <c r="A88" s="14">
        <v>190</v>
      </c>
      <c r="B88" s="15" t="s">
        <v>177</v>
      </c>
      <c r="C88" s="16" t="s">
        <v>178</v>
      </c>
      <c r="D88" s="17">
        <v>4</v>
      </c>
      <c r="E88" s="15" t="s">
        <v>18</v>
      </c>
      <c r="F88" s="16" t="s">
        <v>19</v>
      </c>
      <c r="G88" s="18">
        <v>16</v>
      </c>
      <c r="H88" s="18">
        <f t="shared" si="2"/>
        <v>64</v>
      </c>
      <c r="I88" s="19">
        <v>15</v>
      </c>
      <c r="J88" s="19">
        <v>20</v>
      </c>
      <c r="K88" s="19">
        <v>5</v>
      </c>
      <c r="L88" s="100">
        <v>27.200000000000003</v>
      </c>
      <c r="M88" s="96">
        <f t="shared" si="3"/>
        <v>20.400000000000002</v>
      </c>
    </row>
    <row r="89" spans="1:13" s="2" customFormat="1" ht="15.95" customHeight="1">
      <c r="A89" s="8">
        <v>191</v>
      </c>
      <c r="B89" s="9" t="s">
        <v>179</v>
      </c>
      <c r="C89" s="10" t="s">
        <v>180</v>
      </c>
      <c r="D89" s="11">
        <v>9</v>
      </c>
      <c r="E89" s="9" t="s">
        <v>18</v>
      </c>
      <c r="F89" s="10" t="s">
        <v>19</v>
      </c>
      <c r="G89" s="12">
        <v>23.8</v>
      </c>
      <c r="H89" s="12">
        <f t="shared" si="2"/>
        <v>214.20000000000002</v>
      </c>
      <c r="I89" s="13">
        <v>15</v>
      </c>
      <c r="J89" s="13">
        <v>20</v>
      </c>
      <c r="K89" s="13">
        <v>5</v>
      </c>
      <c r="L89" s="99">
        <v>91.035000000000011</v>
      </c>
      <c r="M89" s="96">
        <f t="shared" si="3"/>
        <v>68.276250000000005</v>
      </c>
    </row>
    <row r="90" spans="1:13" s="2" customFormat="1" ht="15.95" customHeight="1">
      <c r="A90" s="14">
        <v>192</v>
      </c>
      <c r="B90" s="15" t="s">
        <v>181</v>
      </c>
      <c r="C90" s="16" t="s">
        <v>182</v>
      </c>
      <c r="D90" s="17">
        <v>2</v>
      </c>
      <c r="E90" s="15" t="s">
        <v>18</v>
      </c>
      <c r="F90" s="16" t="s">
        <v>19</v>
      </c>
      <c r="G90" s="18">
        <v>140.30080000000001</v>
      </c>
      <c r="H90" s="18">
        <f t="shared" si="2"/>
        <v>280.60160000000002</v>
      </c>
      <c r="I90" s="19">
        <v>15</v>
      </c>
      <c r="J90" s="19">
        <v>20</v>
      </c>
      <c r="K90" s="19">
        <v>5</v>
      </c>
      <c r="L90" s="100">
        <v>119.25568000000003</v>
      </c>
      <c r="M90" s="96">
        <f t="shared" si="3"/>
        <v>89.441760000000016</v>
      </c>
    </row>
    <row r="91" spans="1:13" s="2" customFormat="1" ht="15.95" customHeight="1">
      <c r="A91" s="8">
        <v>193</v>
      </c>
      <c r="B91" s="9" t="s">
        <v>183</v>
      </c>
      <c r="C91" s="10" t="s">
        <v>184</v>
      </c>
      <c r="D91" s="11">
        <v>7</v>
      </c>
      <c r="E91" s="9" t="s">
        <v>18</v>
      </c>
      <c r="F91" s="10" t="s">
        <v>19</v>
      </c>
      <c r="G91" s="12">
        <v>113</v>
      </c>
      <c r="H91" s="12">
        <f t="shared" si="2"/>
        <v>791</v>
      </c>
      <c r="I91" s="13">
        <v>15</v>
      </c>
      <c r="J91" s="13">
        <v>20</v>
      </c>
      <c r="K91" s="13">
        <v>5</v>
      </c>
      <c r="L91" s="99">
        <v>336.17500000000001</v>
      </c>
      <c r="M91" s="96">
        <f t="shared" si="3"/>
        <v>252.13125000000002</v>
      </c>
    </row>
    <row r="92" spans="1:13" s="2" customFormat="1" ht="15.95" customHeight="1">
      <c r="A92" s="14">
        <v>194</v>
      </c>
      <c r="B92" s="15" t="s">
        <v>185</v>
      </c>
      <c r="C92" s="16" t="s">
        <v>186</v>
      </c>
      <c r="D92" s="17">
        <v>35</v>
      </c>
      <c r="E92" s="15" t="s">
        <v>18</v>
      </c>
      <c r="F92" s="16" t="s">
        <v>19</v>
      </c>
      <c r="G92" s="18">
        <v>6.54</v>
      </c>
      <c r="H92" s="18">
        <f t="shared" si="2"/>
        <v>228.9</v>
      </c>
      <c r="I92" s="19">
        <v>15</v>
      </c>
      <c r="J92" s="19">
        <v>20</v>
      </c>
      <c r="K92" s="19">
        <v>5</v>
      </c>
      <c r="L92" s="100">
        <v>97.282500000000013</v>
      </c>
      <c r="M92" s="96">
        <f t="shared" si="3"/>
        <v>72.961875000000006</v>
      </c>
    </row>
    <row r="93" spans="1:13" s="2" customFormat="1" ht="15.95" customHeight="1">
      <c r="A93" s="8">
        <v>195</v>
      </c>
      <c r="B93" s="9" t="s">
        <v>187</v>
      </c>
      <c r="C93" s="10" t="s">
        <v>188</v>
      </c>
      <c r="D93" s="11">
        <v>8</v>
      </c>
      <c r="E93" s="9" t="s">
        <v>18</v>
      </c>
      <c r="F93" s="10" t="s">
        <v>19</v>
      </c>
      <c r="G93" s="12">
        <v>16.86</v>
      </c>
      <c r="H93" s="12">
        <f t="shared" si="2"/>
        <v>134.88</v>
      </c>
      <c r="I93" s="13">
        <v>15</v>
      </c>
      <c r="J93" s="13">
        <v>20</v>
      </c>
      <c r="K93" s="13">
        <v>5</v>
      </c>
      <c r="L93" s="99">
        <v>57.324000000000005</v>
      </c>
      <c r="M93" s="96">
        <f t="shared" si="3"/>
        <v>42.993000000000002</v>
      </c>
    </row>
    <row r="94" spans="1:13" s="2" customFormat="1" ht="15.95" customHeight="1">
      <c r="A94" s="14">
        <v>196</v>
      </c>
      <c r="B94" s="15" t="s">
        <v>189</v>
      </c>
      <c r="C94" s="16" t="s">
        <v>190</v>
      </c>
      <c r="D94" s="17">
        <v>160</v>
      </c>
      <c r="E94" s="15" t="s">
        <v>18</v>
      </c>
      <c r="F94" s="16" t="s">
        <v>19</v>
      </c>
      <c r="G94" s="18">
        <v>44.64</v>
      </c>
      <c r="H94" s="18">
        <f t="shared" si="2"/>
        <v>7142.4</v>
      </c>
      <c r="I94" s="19">
        <v>15</v>
      </c>
      <c r="J94" s="19">
        <v>20</v>
      </c>
      <c r="K94" s="19">
        <v>5</v>
      </c>
      <c r="L94" s="100">
        <v>3035.52</v>
      </c>
      <c r="M94" s="96">
        <f t="shared" si="3"/>
        <v>2276.64</v>
      </c>
    </row>
    <row r="95" spans="1:13" s="2" customFormat="1" ht="15.95" customHeight="1">
      <c r="A95" s="8">
        <v>197</v>
      </c>
      <c r="B95" s="9" t="s">
        <v>191</v>
      </c>
      <c r="C95" s="10" t="s">
        <v>192</v>
      </c>
      <c r="D95" s="11">
        <v>1</v>
      </c>
      <c r="E95" s="9" t="s">
        <v>18</v>
      </c>
      <c r="F95" s="10" t="s">
        <v>19</v>
      </c>
      <c r="G95" s="12">
        <v>186.74</v>
      </c>
      <c r="H95" s="12">
        <f t="shared" si="2"/>
        <v>186.74</v>
      </c>
      <c r="I95" s="13">
        <v>15</v>
      </c>
      <c r="J95" s="13">
        <v>20</v>
      </c>
      <c r="K95" s="13">
        <v>5</v>
      </c>
      <c r="L95" s="99">
        <v>79.364500000000007</v>
      </c>
      <c r="M95" s="96">
        <f t="shared" si="3"/>
        <v>59.523375000000001</v>
      </c>
    </row>
    <row r="96" spans="1:13" s="2" customFormat="1" ht="15.95" customHeight="1">
      <c r="A96" s="14">
        <v>198</v>
      </c>
      <c r="B96" s="52" t="s">
        <v>193</v>
      </c>
      <c r="C96" s="16" t="s">
        <v>194</v>
      </c>
      <c r="D96" s="17">
        <v>1</v>
      </c>
      <c r="E96" s="15" t="s">
        <v>18</v>
      </c>
      <c r="F96" s="16" t="s">
        <v>19</v>
      </c>
      <c r="G96" s="18">
        <v>280</v>
      </c>
      <c r="H96" s="18">
        <f t="shared" si="2"/>
        <v>280</v>
      </c>
      <c r="I96" s="19">
        <v>15</v>
      </c>
      <c r="J96" s="19">
        <v>20</v>
      </c>
      <c r="K96" s="19">
        <v>5</v>
      </c>
      <c r="L96" s="100">
        <v>119.00000000000001</v>
      </c>
      <c r="M96" s="96">
        <f t="shared" si="3"/>
        <v>89.250000000000014</v>
      </c>
    </row>
    <row r="97" spans="1:13" s="2" customFormat="1" ht="15.95" customHeight="1" thickBot="1">
      <c r="A97" s="32"/>
      <c r="B97" s="33"/>
      <c r="C97" s="53" t="s">
        <v>195</v>
      </c>
      <c r="D97" s="35"/>
      <c r="E97" s="33"/>
      <c r="F97" s="54"/>
      <c r="G97" s="55"/>
      <c r="H97" s="55"/>
      <c r="I97" s="56"/>
      <c r="J97" s="56"/>
      <c r="K97" s="56"/>
      <c r="L97" s="57"/>
    </row>
    <row r="98" spans="1:13" s="2" customFormat="1" ht="56.25">
      <c r="A98" s="58" t="s">
        <v>4</v>
      </c>
      <c r="B98" s="59" t="s">
        <v>5</v>
      </c>
      <c r="C98" s="59" t="s">
        <v>6</v>
      </c>
      <c r="D98" s="59" t="s">
        <v>7</v>
      </c>
      <c r="E98" s="59" t="s">
        <v>8</v>
      </c>
      <c r="F98" s="59" t="s">
        <v>9</v>
      </c>
      <c r="G98" s="59" t="s">
        <v>10</v>
      </c>
      <c r="H98" s="59" t="s">
        <v>11</v>
      </c>
      <c r="I98" s="59" t="s">
        <v>12</v>
      </c>
      <c r="J98" s="59" t="s">
        <v>13</v>
      </c>
      <c r="K98" s="59" t="s">
        <v>14</v>
      </c>
      <c r="L98" s="7" t="s">
        <v>15</v>
      </c>
      <c r="M98" s="95" t="s">
        <v>223</v>
      </c>
    </row>
    <row r="99" spans="1:13" s="2" customFormat="1" ht="15.95" customHeight="1">
      <c r="A99" s="60">
        <v>98</v>
      </c>
      <c r="B99" s="61" t="s">
        <v>196</v>
      </c>
      <c r="C99" s="62" t="s">
        <v>197</v>
      </c>
      <c r="D99" s="43">
        <v>1</v>
      </c>
      <c r="E99" s="61" t="s">
        <v>18</v>
      </c>
      <c r="F99" s="62" t="s">
        <v>19</v>
      </c>
      <c r="G99" s="63">
        <v>121.3</v>
      </c>
      <c r="H99" s="63">
        <f t="shared" ref="H99:H111" si="4">+D99*G99</f>
        <v>121.3</v>
      </c>
      <c r="I99" s="64">
        <v>15</v>
      </c>
      <c r="J99" s="64">
        <v>20</v>
      </c>
      <c r="K99" s="64">
        <v>5</v>
      </c>
      <c r="L99" s="98">
        <v>51.552500000000002</v>
      </c>
      <c r="M99" s="96">
        <f t="shared" ref="M99:M113" si="5">L99*75%</f>
        <v>38.664375</v>
      </c>
    </row>
    <row r="100" spans="1:13" s="2" customFormat="1" ht="15.95" customHeight="1">
      <c r="A100" s="8">
        <v>99</v>
      </c>
      <c r="B100" s="9" t="s">
        <v>198</v>
      </c>
      <c r="C100" s="10" t="s">
        <v>199</v>
      </c>
      <c r="D100" s="11">
        <v>1</v>
      </c>
      <c r="E100" s="9" t="s">
        <v>18</v>
      </c>
      <c r="F100" s="10" t="s">
        <v>19</v>
      </c>
      <c r="G100" s="12">
        <v>169.94</v>
      </c>
      <c r="H100" s="12">
        <f t="shared" si="4"/>
        <v>169.94</v>
      </c>
      <c r="I100" s="13">
        <v>15</v>
      </c>
      <c r="J100" s="13">
        <v>20</v>
      </c>
      <c r="K100" s="13">
        <v>5</v>
      </c>
      <c r="L100" s="99">
        <v>72.224500000000006</v>
      </c>
      <c r="M100" s="96">
        <f t="shared" si="5"/>
        <v>54.168375000000005</v>
      </c>
    </row>
    <row r="101" spans="1:13" s="2" customFormat="1" ht="15.95" customHeight="1">
      <c r="A101" s="14">
        <v>100</v>
      </c>
      <c r="B101" s="15" t="s">
        <v>200</v>
      </c>
      <c r="C101" s="16" t="s">
        <v>201</v>
      </c>
      <c r="D101" s="17">
        <v>9</v>
      </c>
      <c r="E101" s="15" t="s">
        <v>18</v>
      </c>
      <c r="F101" s="16" t="s">
        <v>19</v>
      </c>
      <c r="G101" s="18">
        <v>41.45</v>
      </c>
      <c r="H101" s="18">
        <f t="shared" si="4"/>
        <v>373.05</v>
      </c>
      <c r="I101" s="19">
        <v>15</v>
      </c>
      <c r="J101" s="19">
        <v>20</v>
      </c>
      <c r="K101" s="19">
        <v>5</v>
      </c>
      <c r="L101" s="100">
        <v>158.54625000000001</v>
      </c>
      <c r="M101" s="96">
        <f t="shared" si="5"/>
        <v>118.90968750000002</v>
      </c>
    </row>
    <row r="102" spans="1:13" s="2" customFormat="1" ht="15.95" customHeight="1">
      <c r="A102" s="8">
        <v>101</v>
      </c>
      <c r="B102" s="65" t="s">
        <v>202</v>
      </c>
      <c r="C102" s="51" t="s">
        <v>203</v>
      </c>
      <c r="D102" s="66">
        <v>1</v>
      </c>
      <c r="E102" s="65" t="s">
        <v>18</v>
      </c>
      <c r="F102" s="10" t="s">
        <v>19</v>
      </c>
      <c r="G102" s="12">
        <v>48.96</v>
      </c>
      <c r="H102" s="12">
        <f t="shared" si="4"/>
        <v>48.96</v>
      </c>
      <c r="I102" s="13">
        <v>15</v>
      </c>
      <c r="J102" s="13">
        <v>20</v>
      </c>
      <c r="K102" s="13">
        <v>5</v>
      </c>
      <c r="L102" s="99">
        <v>20.808000000000003</v>
      </c>
      <c r="M102" s="96">
        <f t="shared" si="5"/>
        <v>15.606000000000002</v>
      </c>
    </row>
    <row r="103" spans="1:13" s="2" customFormat="1" ht="15.95" customHeight="1">
      <c r="A103" s="14">
        <v>102</v>
      </c>
      <c r="B103" s="15" t="s">
        <v>204</v>
      </c>
      <c r="C103" s="16" t="s">
        <v>205</v>
      </c>
      <c r="D103" s="17">
        <v>1</v>
      </c>
      <c r="E103" s="15" t="s">
        <v>18</v>
      </c>
      <c r="F103" s="16" t="s">
        <v>19</v>
      </c>
      <c r="G103" s="18">
        <v>210</v>
      </c>
      <c r="H103" s="18">
        <f t="shared" si="4"/>
        <v>210</v>
      </c>
      <c r="I103" s="19">
        <v>15</v>
      </c>
      <c r="J103" s="19">
        <v>20</v>
      </c>
      <c r="K103" s="19">
        <v>5</v>
      </c>
      <c r="L103" s="100">
        <v>89.250000000000014</v>
      </c>
      <c r="M103" s="96">
        <f t="shared" si="5"/>
        <v>66.937500000000014</v>
      </c>
    </row>
    <row r="104" spans="1:13" s="2" customFormat="1" ht="15.95" customHeight="1">
      <c r="A104" s="8">
        <v>103</v>
      </c>
      <c r="B104" s="9" t="s">
        <v>206</v>
      </c>
      <c r="C104" s="10" t="s">
        <v>207</v>
      </c>
      <c r="D104" s="11">
        <v>1</v>
      </c>
      <c r="E104" s="9" t="s">
        <v>18</v>
      </c>
      <c r="F104" s="10" t="s">
        <v>19</v>
      </c>
      <c r="G104" s="12">
        <v>94.53</v>
      </c>
      <c r="H104" s="12">
        <f t="shared" si="4"/>
        <v>94.53</v>
      </c>
      <c r="I104" s="13">
        <v>15</v>
      </c>
      <c r="J104" s="13">
        <v>20</v>
      </c>
      <c r="K104" s="13">
        <v>5</v>
      </c>
      <c r="L104" s="99">
        <v>40.175250000000005</v>
      </c>
      <c r="M104" s="96">
        <f t="shared" si="5"/>
        <v>30.131437500000004</v>
      </c>
    </row>
    <row r="105" spans="1:13" s="2" customFormat="1" ht="15.95" customHeight="1">
      <c r="A105" s="14">
        <v>104</v>
      </c>
      <c r="B105" s="15" t="s">
        <v>208</v>
      </c>
      <c r="C105" s="16" t="s">
        <v>209</v>
      </c>
      <c r="D105" s="17">
        <v>4</v>
      </c>
      <c r="E105" s="15" t="s">
        <v>18</v>
      </c>
      <c r="F105" s="16" t="s">
        <v>19</v>
      </c>
      <c r="G105" s="18">
        <v>173.376</v>
      </c>
      <c r="H105" s="18">
        <f t="shared" si="4"/>
        <v>693.50400000000002</v>
      </c>
      <c r="I105" s="19">
        <v>15</v>
      </c>
      <c r="J105" s="19">
        <v>20</v>
      </c>
      <c r="K105" s="19">
        <v>5</v>
      </c>
      <c r="L105" s="100">
        <v>294.73920000000004</v>
      </c>
      <c r="M105" s="96">
        <f t="shared" si="5"/>
        <v>221.05440000000004</v>
      </c>
    </row>
    <row r="106" spans="1:13" s="2" customFormat="1" ht="15.95" customHeight="1">
      <c r="A106" s="8">
        <v>105</v>
      </c>
      <c r="B106" s="9" t="s">
        <v>210</v>
      </c>
      <c r="C106" s="10" t="s">
        <v>211</v>
      </c>
      <c r="D106" s="11">
        <v>20</v>
      </c>
      <c r="E106" s="9" t="s">
        <v>18</v>
      </c>
      <c r="F106" s="10" t="s">
        <v>19</v>
      </c>
      <c r="G106" s="12">
        <v>46.74</v>
      </c>
      <c r="H106" s="12">
        <f t="shared" si="4"/>
        <v>934.80000000000007</v>
      </c>
      <c r="I106" s="13">
        <v>15</v>
      </c>
      <c r="J106" s="13">
        <v>20</v>
      </c>
      <c r="K106" s="13">
        <v>5</v>
      </c>
      <c r="L106" s="99">
        <v>397.29000000000008</v>
      </c>
      <c r="M106" s="96">
        <f t="shared" si="5"/>
        <v>297.96750000000009</v>
      </c>
    </row>
    <row r="107" spans="1:13" s="2" customFormat="1" ht="15.95" customHeight="1">
      <c r="A107" s="14">
        <v>106</v>
      </c>
      <c r="B107" s="15" t="s">
        <v>212</v>
      </c>
      <c r="C107" s="16" t="s">
        <v>213</v>
      </c>
      <c r="D107" s="17">
        <v>2</v>
      </c>
      <c r="E107" s="15" t="s">
        <v>18</v>
      </c>
      <c r="F107" s="16" t="s">
        <v>19</v>
      </c>
      <c r="G107" s="18">
        <v>26.4</v>
      </c>
      <c r="H107" s="18">
        <f t="shared" si="4"/>
        <v>52.8</v>
      </c>
      <c r="I107" s="19">
        <v>15</v>
      </c>
      <c r="J107" s="19">
        <v>20</v>
      </c>
      <c r="K107" s="19">
        <v>5</v>
      </c>
      <c r="L107" s="100">
        <v>22.44</v>
      </c>
      <c r="M107" s="96">
        <f t="shared" si="5"/>
        <v>16.830000000000002</v>
      </c>
    </row>
    <row r="108" spans="1:13" s="2" customFormat="1" ht="15.95" customHeight="1">
      <c r="A108" s="14">
        <v>132</v>
      </c>
      <c r="B108" s="15" t="s">
        <v>214</v>
      </c>
      <c r="C108" s="16" t="s">
        <v>215</v>
      </c>
      <c r="D108" s="17">
        <v>35</v>
      </c>
      <c r="E108" s="15" t="s">
        <v>18</v>
      </c>
      <c r="F108" s="16" t="s">
        <v>19</v>
      </c>
      <c r="G108" s="18">
        <v>58.78</v>
      </c>
      <c r="H108" s="18">
        <f t="shared" si="4"/>
        <v>2057.3000000000002</v>
      </c>
      <c r="I108" s="19">
        <v>15</v>
      </c>
      <c r="J108" s="19">
        <v>20</v>
      </c>
      <c r="K108" s="19">
        <v>5</v>
      </c>
      <c r="L108" s="100">
        <v>874.35250000000019</v>
      </c>
      <c r="M108" s="96">
        <f t="shared" si="5"/>
        <v>655.7643750000002</v>
      </c>
    </row>
    <row r="109" spans="1:13" s="2" customFormat="1" ht="17.25" customHeight="1">
      <c r="A109" s="8">
        <v>133</v>
      </c>
      <c r="B109" s="9" t="s">
        <v>216</v>
      </c>
      <c r="C109" s="10" t="s">
        <v>217</v>
      </c>
      <c r="D109" s="11">
        <v>5</v>
      </c>
      <c r="E109" s="9" t="s">
        <v>18</v>
      </c>
      <c r="F109" s="10" t="s">
        <v>19</v>
      </c>
      <c r="G109" s="12">
        <v>86.5</v>
      </c>
      <c r="H109" s="12">
        <f t="shared" si="4"/>
        <v>432.5</v>
      </c>
      <c r="I109" s="13">
        <v>15</v>
      </c>
      <c r="J109" s="13">
        <v>20</v>
      </c>
      <c r="K109" s="13">
        <v>5</v>
      </c>
      <c r="L109" s="99">
        <v>183.81250000000003</v>
      </c>
      <c r="M109" s="96">
        <f t="shared" si="5"/>
        <v>137.85937500000003</v>
      </c>
    </row>
    <row r="110" spans="1:13" s="2" customFormat="1" ht="18.75" customHeight="1">
      <c r="A110" s="20">
        <v>134</v>
      </c>
      <c r="B110" s="21" t="s">
        <v>218</v>
      </c>
      <c r="C110" s="22" t="s">
        <v>219</v>
      </c>
      <c r="D110" s="23">
        <v>30</v>
      </c>
      <c r="E110" s="21" t="s">
        <v>18</v>
      </c>
      <c r="F110" s="22" t="s">
        <v>19</v>
      </c>
      <c r="G110" s="24">
        <v>115</v>
      </c>
      <c r="H110" s="24">
        <f t="shared" si="4"/>
        <v>3450</v>
      </c>
      <c r="I110" s="25">
        <v>15</v>
      </c>
      <c r="J110" s="25">
        <v>20</v>
      </c>
      <c r="K110" s="25">
        <v>5</v>
      </c>
      <c r="L110" s="101">
        <v>1466.2500000000002</v>
      </c>
      <c r="M110" s="96">
        <f t="shared" si="5"/>
        <v>1099.6875000000002</v>
      </c>
    </row>
    <row r="111" spans="1:13" s="2" customFormat="1" ht="15.95" customHeight="1">
      <c r="A111" s="26">
        <v>135</v>
      </c>
      <c r="B111" s="27" t="s">
        <v>220</v>
      </c>
      <c r="C111" s="28" t="s">
        <v>221</v>
      </c>
      <c r="D111" s="29">
        <v>6</v>
      </c>
      <c r="E111" s="27" t="s">
        <v>18</v>
      </c>
      <c r="F111" s="28" t="s">
        <v>19</v>
      </c>
      <c r="G111" s="30">
        <v>112</v>
      </c>
      <c r="H111" s="30">
        <f t="shared" si="4"/>
        <v>672</v>
      </c>
      <c r="I111" s="31">
        <v>15</v>
      </c>
      <c r="J111" s="31">
        <v>20</v>
      </c>
      <c r="K111" s="31">
        <v>5</v>
      </c>
      <c r="L111" s="102">
        <v>285.60000000000002</v>
      </c>
      <c r="M111" s="96">
        <f t="shared" si="5"/>
        <v>214.20000000000002</v>
      </c>
    </row>
    <row r="112" spans="1:13" customFormat="1" ht="15.95" customHeight="1" thickBot="1">
      <c r="L112" s="103"/>
    </row>
    <row r="113" spans="1:13" s="2" customFormat="1" ht="15.95" customHeight="1" thickBot="1">
      <c r="A113" s="67"/>
      <c r="B113" s="68"/>
      <c r="C113" s="69" t="s">
        <v>2</v>
      </c>
      <c r="D113" s="70"/>
      <c r="E113" s="68"/>
      <c r="F113" s="106" t="s">
        <v>222</v>
      </c>
      <c r="G113" s="71"/>
      <c r="H113" s="72">
        <f>SUM(H8:H111)</f>
        <v>50305.346600000019</v>
      </c>
      <c r="I113" s="73"/>
      <c r="J113" s="73"/>
      <c r="K113" s="73"/>
      <c r="L113" s="107">
        <f>SUM(L8:L111)</f>
        <v>21379.772304999999</v>
      </c>
      <c r="M113" s="108">
        <f>SUM(M8:M111)</f>
        <v>15888.204228750003</v>
      </c>
    </row>
    <row r="114" spans="1:13" s="2" customFormat="1" ht="18" customHeight="1">
      <c r="A114" s="74"/>
      <c r="B114" s="75"/>
      <c r="C114" s="76"/>
      <c r="D114" s="74"/>
      <c r="E114" s="75"/>
      <c r="F114" s="76"/>
      <c r="G114" s="77"/>
      <c r="H114" s="77"/>
      <c r="I114" s="78"/>
      <c r="J114" s="78"/>
      <c r="K114" s="78"/>
      <c r="L114" s="79"/>
    </row>
  </sheetData>
  <mergeCells count="4">
    <mergeCell ref="A1:L3"/>
    <mergeCell ref="A4:L4"/>
    <mergeCell ref="A6:B6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G#14 INSUMOS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2022-07-30T21:00:05Z</dcterms:created>
  <dcterms:modified xsi:type="dcterms:W3CDTF">2023-01-11T00:48:38Z</dcterms:modified>
</cp:coreProperties>
</file>