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551919A7-6984-4D21-899B-12CA5188D15A}" xr6:coauthVersionLast="47" xr6:coauthVersionMax="47" xr10:uidLastSave="{00000000-0000-0000-0000-000000000000}"/>
  <bookViews>
    <workbookView xWindow="-120" yWindow="-120" windowWidth="20730" windowHeight="11040" xr2:uid="{E66C4878-5FA8-45C4-8E8B-67B2B6ACB20A}"/>
  </bookViews>
  <sheets>
    <sheet name="G#17 INSUMOS 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L15" i="1"/>
  <c r="M15" i="1"/>
  <c r="M8" i="1"/>
  <c r="H8" i="1"/>
  <c r="H9" i="1"/>
  <c r="H10" i="1"/>
  <c r="H11" i="1"/>
  <c r="H12" i="1"/>
  <c r="H13" i="1"/>
  <c r="H15" i="1"/>
</calcChain>
</file>

<file path=xl/sharedStrings.xml><?xml version="1.0" encoding="utf-8"?>
<sst xmlns="http://schemas.openxmlformats.org/spreadsheetml/2006/main" count="43" uniqueCount="35">
  <si>
    <t>INVENTARIO FÍSICO* - ATU ARTICULOS DE ACERO S.A
DEPARTAMENTO: LAMINATTI TABLEROS</t>
  </si>
  <si>
    <t>TABLA DE VALORACION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</si>
  <si>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</si>
  <si>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</si>
  <si>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</si>
  <si>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</si>
  <si>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</si>
  <si>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</si>
  <si>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</si>
  <si>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</si>
  <si>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</si>
  <si>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</si>
  <si>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</si>
  <si>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</si>
  <si>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UND</t>
  </si>
  <si>
    <t>DESCONOCIDO</t>
  </si>
  <si>
    <t>TOTALES</t>
  </si>
  <si>
    <t>ROLLOS</t>
  </si>
  <si>
    <t>GRUPO#17</t>
  </si>
  <si>
    <t xml:space="preserve">    PERFILES PLASTICOS DECORATIVOS,  PEGA GRANULADA,  EN  BARRA, BISAGRAS PARA PUERTA Y  PASACABLES</t>
  </si>
  <si>
    <t>LT114</t>
  </si>
  <si>
    <t>PERFILES PLASTICO DECORATIVOS VARIOS MEDIDAS, ESPESORES Y COLORES</t>
  </si>
  <si>
    <t>LT127</t>
  </si>
  <si>
    <t>BULTOS PEGA GRANULADO TERMOLITE PARA TABLEROS DE 20KG C/U</t>
  </si>
  <si>
    <t>BULTO</t>
  </si>
  <si>
    <t>LT129</t>
  </si>
  <si>
    <t xml:space="preserve">PEGA DE BARRA PARA TABLERO MARCA JOWAT </t>
  </si>
  <si>
    <t>LT131</t>
  </si>
  <si>
    <t>PERFILES PLÁSTICO VARIOS MEDIDAS, ESPESORES, COLORES</t>
  </si>
  <si>
    <t>ROLLO</t>
  </si>
  <si>
    <t>LT128</t>
  </si>
  <si>
    <t>BISAGRA PARA PUERTA 4 PLGX 3 PLGXX 2.5 PLG</t>
  </si>
  <si>
    <t>LT130</t>
  </si>
  <si>
    <t>PASACABLES OVALADA PARA TABLERO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</si>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</sst>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300A]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2"/>
      <color rgb="FF000000"/>
      <name val="Calibri"/>
      <family val="2"/>
    </font>
    <font>
      <b/>
      <sz val="9"/>
      <color theme="1"/>
      <name val="Tahoma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0"/>
      <color rgb="FF000000"/>
      <name val="Calibri"/>
      <family val="2"/>
    </font>
    <font>
      <b/>
      <strike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65">
    <xf numFmtId="0" fontId="0" fillId="0" borderId="0" xfId="0"/>
    <xf numFmtId="0" fontId="5" fillId="2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/>
    <xf numFmtId="0" fontId="6" fillId="0" borderId="0" xfId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49" fontId="8" fillId="4" borderId="7" xfId="1" applyNumberFormat="1" applyFont="1" applyFill="1" applyBorder="1" applyAlignment="1">
      <alignment horizontal="center" vertical="center" wrapText="1"/>
    </xf>
    <xf numFmtId="49" fontId="8" fillId="4" borderId="8" xfId="1" applyNumberFormat="1" applyFont="1" applyFill="1" applyBorder="1" applyAlignment="1">
      <alignment horizontal="center" vertical="center" wrapText="1"/>
    </xf>
    <xf numFmtId="0" fontId="9" fillId="5" borderId="9" xfId="1" applyNumberFormat="1" applyFont="1" applyFill="1" applyBorder="1" applyAlignment="1">
      <alignment horizontal="center"/>
    </xf>
    <xf numFmtId="49" fontId="9" fillId="5" borderId="10" xfId="1" applyNumberFormat="1" applyFont="1" applyFill="1" applyBorder="1" applyAlignment="1">
      <alignment horizontal="center"/>
    </xf>
    <xf numFmtId="49" fontId="9" fillId="5" borderId="10" xfId="1" applyNumberFormat="1" applyFont="1" applyFill="1" applyBorder="1"/>
    <xf numFmtId="0" fontId="9" fillId="5" borderId="10" xfId="1" applyNumberFormat="1" applyFont="1" applyFill="1" applyBorder="1" applyAlignment="1">
      <alignment horizontal="center"/>
    </xf>
    <xf numFmtId="164" fontId="7" fillId="5" borderId="10" xfId="1" applyNumberFormat="1" applyFont="1" applyFill="1" applyBorder="1" applyAlignment="1">
      <alignment horizontal="center" vertical="center"/>
    </xf>
    <xf numFmtId="0" fontId="7" fillId="5" borderId="10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/>
    </xf>
    <xf numFmtId="49" fontId="9" fillId="0" borderId="10" xfId="1" applyNumberFormat="1" applyFont="1" applyFill="1" applyBorder="1" applyAlignment="1">
      <alignment horizontal="center"/>
    </xf>
    <xf numFmtId="49" fontId="9" fillId="0" borderId="10" xfId="1" applyNumberFormat="1" applyFont="1" applyFill="1" applyBorder="1"/>
    <xf numFmtId="0" fontId="9" fillId="0" borderId="10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9" fillId="0" borderId="11" xfId="1" applyNumberFormat="1" applyFont="1" applyFill="1" applyBorder="1" applyAlignment="1">
      <alignment horizontal="center"/>
    </xf>
    <xf numFmtId="49" fontId="9" fillId="0" borderId="12" xfId="1" applyNumberFormat="1" applyFont="1" applyFill="1" applyBorder="1" applyAlignment="1">
      <alignment horizontal="center"/>
    </xf>
    <xf numFmtId="49" fontId="9" fillId="0" borderId="12" xfId="1" applyNumberFormat="1" applyFont="1" applyFill="1" applyBorder="1"/>
    <xf numFmtId="0" fontId="9" fillId="0" borderId="12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7" fillId="0" borderId="12" xfId="1" applyNumberFormat="1" applyFont="1" applyFill="1" applyBorder="1" applyAlignment="1">
      <alignment horizontal="center"/>
    </xf>
    <xf numFmtId="0" fontId="9" fillId="6" borderId="4" xfId="1" applyNumberFormat="1" applyFont="1" applyFill="1" applyBorder="1" applyAlignment="1">
      <alignment horizontal="center"/>
    </xf>
    <xf numFmtId="49" fontId="9" fillId="6" borderId="1" xfId="1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NumberFormat="1" applyFont="1" applyFill="1" applyBorder="1" applyAlignment="1">
      <alignment horizontal="center"/>
    </xf>
    <xf numFmtId="49" fontId="9" fillId="0" borderId="3" xfId="1" applyNumberFormat="1" applyFont="1" applyFill="1" applyBorder="1"/>
    <xf numFmtId="164" fontId="7" fillId="0" borderId="3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49" fontId="10" fillId="3" borderId="0" xfId="1" applyNumberFormat="1" applyFont="1" applyFill="1" applyBorder="1" applyAlignment="1">
      <alignment horizontal="left" vertical="center"/>
    </xf>
    <xf numFmtId="0" fontId="11" fillId="0" borderId="0" xfId="0" applyFont="1"/>
    <xf numFmtId="49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10" fillId="3" borderId="1" xfId="1" applyNumberFormat="1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center" vertical="center" wrapText="1"/>
    </xf>
    <xf numFmtId="165" fontId="12" fillId="8" borderId="13" xfId="0" applyNumberFormat="1" applyFont="1" applyFill="1" applyBorder="1" applyAlignment="1">
      <alignment vertical="center" wrapText="1"/>
    </xf>
    <xf numFmtId="0" fontId="9" fillId="0" borderId="14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49" fontId="9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center"/>
    </xf>
    <xf numFmtId="49" fontId="9" fillId="0" borderId="5" xfId="1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165" fontId="12" fillId="9" borderId="13" xfId="0" applyNumberFormat="1" applyFont="1" applyFill="1" applyBorder="1" applyAlignment="1">
      <alignment vertical="center" wrapText="1"/>
    </xf>
    <xf numFmtId="49" fontId="13" fillId="6" borderId="1" xfId="1" applyNumberFormat="1" applyFont="1" applyFill="1" applyBorder="1" applyAlignment="1">
      <alignment horizontal="right"/>
    </xf>
    <xf numFmtId="0" fontId="13" fillId="6" borderId="1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0" fontId="14" fillId="6" borderId="5" xfId="2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/>
    </xf>
    <xf numFmtId="164" fontId="15" fillId="6" borderId="6" xfId="1" applyNumberFormat="1" applyFont="1" applyFill="1" applyBorder="1" applyAlignment="1">
      <alignment horizontal="center" vertical="center"/>
    </xf>
    <xf numFmtId="165" fontId="16" fillId="8" borderId="13" xfId="0" applyNumberFormat="1" applyFont="1" applyFill="1" applyBorder="1" applyAlignment="1">
      <alignment vertical="center" wrapText="1"/>
    </xf>
    <xf numFmtId="164" fontId="17" fillId="3" borderId="10" xfId="1" applyNumberFormat="1" applyFont="1" applyFill="1" applyBorder="1" applyAlignment="1">
      <alignment horizontal="center" vertical="center"/>
    </xf>
    <xf numFmtId="164" fontId="17" fillId="7" borderId="10" xfId="1" applyNumberFormat="1" applyFont="1" applyFill="1" applyBorder="1" applyAlignment="1">
      <alignment horizontal="center" vertical="center"/>
    </xf>
    <xf numFmtId="164" fontId="17" fillId="3" borderId="12" xfId="1" applyNumberFormat="1" applyFont="1" applyFill="1" applyBorder="1" applyAlignment="1">
      <alignment horizontal="center" vertical="center"/>
    </xf>
    <xf numFmtId="164" fontId="17" fillId="3" borderId="3" xfId="1" applyNumberFormat="1" applyFont="1" applyFill="1" applyBorder="1" applyAlignment="1">
      <alignment horizontal="center" vertical="center"/>
    </xf>
    <xf numFmtId="164" fontId="17" fillId="3" borderId="0" xfId="1" applyNumberFormat="1" applyFont="1" applyFill="1" applyBorder="1" applyAlignment="1">
      <alignment horizontal="center" vertical="center"/>
    </xf>
    <xf numFmtId="164" fontId="18" fillId="6" borderId="6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3EA9AAAC-8764-478B-8F35-00AEA99945BC}"/>
    <cellStyle name="Normal 2 2" xfId="2" xr:uid="{3CFB4359-200C-4080-8DA8-6E3862A85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DB30-2650-41D5-BD6B-6AD1A89AE8E4}">
  <dimension ref="A1:N15"/>
  <sheetViews>
    <sheetView tabSelected="1" topLeftCell="C1" workbookViewId="0">
      <selection activeCell="L6" sqref="L6"/>
    </sheetView>
  </sheetViews>
  <sheetFormatPr baseColWidth="10" defaultRowHeight="15.75" x14ac:dyDescent="0.25"/>
  <cols>
    <col min="1" max="2" width="11.42578125" style="35"/>
    <col min="3" max="3" width="56.5703125" style="35" customWidth="1"/>
    <col min="4" max="7" width="11.42578125" style="35"/>
    <col min="8" max="8" width="14.140625" style="35" bestFit="1" customWidth="1"/>
    <col min="9" max="11" width="11.42578125" style="35"/>
    <col min="12" max="12" width="14.140625" style="35" bestFit="1" customWidth="1"/>
    <col min="13" max="13" width="16.28515625" style="35" customWidth="1"/>
    <col min="14" max="14" width="14.140625" style="35" bestFit="1" customWidth="1"/>
    <col min="15" max="16384" width="11.42578125" style="35"/>
  </cols>
  <sheetData>
    <row r="1" spans="1:14" s="2" customFormat="1" ht="17.100000000000001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</row>
    <row r="2" spans="1:14" s="2" customFormat="1" ht="17.100000000000001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1"/>
    </row>
    <row r="3" spans="1:14" s="2" customFormat="1" ht="17.100000000000001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</row>
    <row r="4" spans="1:14" s="2" customFormat="1" ht="26.1" customHeight="1" x14ac:dyDescent="0.4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"/>
      <c r="N4" s="3"/>
    </row>
    <row r="6" spans="1:14" s="2" customFormat="1" ht="15.95" customHeight="1" thickBot="1" x14ac:dyDescent="0.3">
      <c r="A6" s="40" t="s">
        <v>18</v>
      </c>
      <c r="B6" s="40"/>
      <c r="C6" s="41" t="s">
        <v>19</v>
      </c>
      <c r="D6" s="41"/>
      <c r="E6" s="41"/>
      <c r="F6" s="41"/>
      <c r="G6" s="41"/>
      <c r="H6" s="34"/>
      <c r="I6" s="5"/>
      <c r="J6" s="5"/>
      <c r="K6" s="5"/>
      <c r="L6" s="4"/>
    </row>
    <row r="7" spans="1:14" s="2" customFormat="1" ht="57" thickBot="1" x14ac:dyDescent="0.3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42" t="s">
        <v>34</v>
      </c>
    </row>
    <row r="8" spans="1:14" s="2" customFormat="1" ht="15.95" customHeight="1" x14ac:dyDescent="0.25">
      <c r="A8" s="14">
        <v>114</v>
      </c>
      <c r="B8" s="15" t="s">
        <v>20</v>
      </c>
      <c r="C8" s="16" t="s">
        <v>21</v>
      </c>
      <c r="D8" s="17">
        <v>235</v>
      </c>
      <c r="E8" s="15" t="s">
        <v>17</v>
      </c>
      <c r="F8" s="16" t="s">
        <v>15</v>
      </c>
      <c r="G8" s="18">
        <v>195</v>
      </c>
      <c r="H8" s="18">
        <f t="shared" ref="H8:H13" si="0">+D8*G8</f>
        <v>45825</v>
      </c>
      <c r="I8" s="19">
        <v>15</v>
      </c>
      <c r="J8" s="19">
        <v>20</v>
      </c>
      <c r="K8" s="19">
        <v>5</v>
      </c>
      <c r="L8" s="59">
        <v>19475.625000000004</v>
      </c>
      <c r="M8" s="43">
        <f t="shared" ref="M8:M15" si="1">L8*75%</f>
        <v>14606.718750000004</v>
      </c>
    </row>
    <row r="9" spans="1:14" s="2" customFormat="1" ht="15.95" customHeight="1" x14ac:dyDescent="0.25">
      <c r="A9" s="8">
        <v>127</v>
      </c>
      <c r="B9" s="9" t="s">
        <v>22</v>
      </c>
      <c r="C9" s="10" t="s">
        <v>23</v>
      </c>
      <c r="D9" s="11">
        <v>17</v>
      </c>
      <c r="E9" s="9" t="s">
        <v>24</v>
      </c>
      <c r="F9" s="10" t="s">
        <v>15</v>
      </c>
      <c r="G9" s="12">
        <v>113.18</v>
      </c>
      <c r="H9" s="12">
        <f t="shared" si="0"/>
        <v>1924.0600000000002</v>
      </c>
      <c r="I9" s="13">
        <v>15</v>
      </c>
      <c r="J9" s="13">
        <v>20</v>
      </c>
      <c r="K9" s="13">
        <v>5</v>
      </c>
      <c r="L9" s="60">
        <v>817.72550000000012</v>
      </c>
      <c r="M9" s="43">
        <f t="shared" si="1"/>
        <v>613.29412500000012</v>
      </c>
    </row>
    <row r="10" spans="1:14" s="2" customFormat="1" ht="15.95" customHeight="1" x14ac:dyDescent="0.25">
      <c r="A10" s="8">
        <v>129</v>
      </c>
      <c r="B10" s="9" t="s">
        <v>25</v>
      </c>
      <c r="C10" s="10" t="s">
        <v>26</v>
      </c>
      <c r="D10" s="11">
        <v>338</v>
      </c>
      <c r="E10" s="9" t="s">
        <v>14</v>
      </c>
      <c r="F10" s="10" t="s">
        <v>15</v>
      </c>
      <c r="G10" s="12">
        <v>45</v>
      </c>
      <c r="H10" s="12">
        <f t="shared" si="0"/>
        <v>15210</v>
      </c>
      <c r="I10" s="13">
        <v>15</v>
      </c>
      <c r="J10" s="13">
        <v>20</v>
      </c>
      <c r="K10" s="13">
        <v>5</v>
      </c>
      <c r="L10" s="60">
        <v>6464.2500000000009</v>
      </c>
      <c r="M10" s="43">
        <f t="shared" si="1"/>
        <v>4848.1875000000009</v>
      </c>
    </row>
    <row r="11" spans="1:14" s="2" customFormat="1" ht="15.95" customHeight="1" x14ac:dyDescent="0.25">
      <c r="A11" s="8">
        <v>131</v>
      </c>
      <c r="B11" s="9" t="s">
        <v>27</v>
      </c>
      <c r="C11" s="10" t="s">
        <v>28</v>
      </c>
      <c r="D11" s="11">
        <v>90</v>
      </c>
      <c r="E11" s="9" t="s">
        <v>29</v>
      </c>
      <c r="F11" s="10" t="s">
        <v>15</v>
      </c>
      <c r="G11" s="12">
        <v>50</v>
      </c>
      <c r="H11" s="12">
        <f t="shared" si="0"/>
        <v>4500</v>
      </c>
      <c r="I11" s="13">
        <v>15</v>
      </c>
      <c r="J11" s="13">
        <v>20</v>
      </c>
      <c r="K11" s="13">
        <v>5</v>
      </c>
      <c r="L11" s="60">
        <v>1912.5000000000002</v>
      </c>
      <c r="M11" s="43">
        <f t="shared" si="1"/>
        <v>1434.3750000000002</v>
      </c>
    </row>
    <row r="12" spans="1:14" s="2" customFormat="1" ht="15.95" customHeight="1" x14ac:dyDescent="0.25">
      <c r="A12" s="20">
        <v>128</v>
      </c>
      <c r="B12" s="21" t="s">
        <v>30</v>
      </c>
      <c r="C12" s="22" t="s">
        <v>31</v>
      </c>
      <c r="D12" s="23">
        <v>260</v>
      </c>
      <c r="E12" s="21" t="s">
        <v>14</v>
      </c>
      <c r="F12" s="22" t="s">
        <v>15</v>
      </c>
      <c r="G12" s="24">
        <v>13</v>
      </c>
      <c r="H12" s="24">
        <f t="shared" si="0"/>
        <v>3380</v>
      </c>
      <c r="I12" s="25">
        <v>15</v>
      </c>
      <c r="J12" s="25">
        <v>20</v>
      </c>
      <c r="K12" s="25">
        <v>5</v>
      </c>
      <c r="L12" s="61">
        <v>1436.5000000000002</v>
      </c>
      <c r="M12" s="43">
        <f t="shared" si="1"/>
        <v>1077.3750000000002</v>
      </c>
    </row>
    <row r="13" spans="1:14" s="2" customFormat="1" ht="15.95" customHeight="1" x14ac:dyDescent="0.25">
      <c r="A13" s="28">
        <v>130</v>
      </c>
      <c r="B13" s="29" t="s">
        <v>32</v>
      </c>
      <c r="C13" s="31" t="s">
        <v>33</v>
      </c>
      <c r="D13" s="30">
        <v>890</v>
      </c>
      <c r="E13" s="29" t="s">
        <v>14</v>
      </c>
      <c r="F13" s="31" t="s">
        <v>15</v>
      </c>
      <c r="G13" s="32">
        <v>0.78</v>
      </c>
      <c r="H13" s="32">
        <f t="shared" si="0"/>
        <v>694.2</v>
      </c>
      <c r="I13" s="33">
        <v>15</v>
      </c>
      <c r="J13" s="33">
        <v>20</v>
      </c>
      <c r="K13" s="33">
        <v>5</v>
      </c>
      <c r="L13" s="62">
        <v>295.03500000000003</v>
      </c>
      <c r="M13" s="43">
        <f t="shared" si="1"/>
        <v>221.27625</v>
      </c>
    </row>
    <row r="14" spans="1:14" s="2" customFormat="1" ht="15.95" customHeight="1" thickBot="1" x14ac:dyDescent="0.3">
      <c r="A14" s="44"/>
      <c r="B14" s="45"/>
      <c r="C14" s="46"/>
      <c r="D14" s="47"/>
      <c r="E14" s="45"/>
      <c r="F14" s="48"/>
      <c r="G14" s="49"/>
      <c r="H14" s="49"/>
      <c r="I14" s="50"/>
      <c r="J14" s="50"/>
      <c r="K14" s="50"/>
      <c r="L14" s="63"/>
      <c r="M14" s="51"/>
    </row>
    <row r="15" spans="1:14" s="2" customFormat="1" ht="15.95" customHeight="1" thickBot="1" x14ac:dyDescent="0.35">
      <c r="A15" s="26"/>
      <c r="B15" s="27"/>
      <c r="C15" s="52" t="s">
        <v>18</v>
      </c>
      <c r="D15" s="53"/>
      <c r="E15" s="54"/>
      <c r="F15" s="55" t="s">
        <v>16</v>
      </c>
      <c r="G15" s="56"/>
      <c r="H15" s="57">
        <f>SUM(H8:H13)</f>
        <v>71533.259999999995</v>
      </c>
      <c r="I15" s="53"/>
      <c r="J15" s="53"/>
      <c r="K15" s="53"/>
      <c r="L15" s="64">
        <f>SUM(L8:L13)</f>
        <v>30401.635500000004</v>
      </c>
      <c r="M15" s="58">
        <f t="shared" si="1"/>
        <v>22801.226625000003</v>
      </c>
    </row>
  </sheetData>
  <mergeCells count="4">
    <mergeCell ref="A1:L3"/>
    <mergeCell ref="A4:L4"/>
    <mergeCell ref="A6:B6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G#17 INSUMOS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2022-07-30T21:00:05Z</dcterms:created>
  <dcterms:modified xsi:type="dcterms:W3CDTF">2023-01-11T01:33:27Z</dcterms:modified>
</cp:coreProperties>
</file>