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082A739A-7637-44D3-9DB5-5480DEBAA5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#24 OFICINA AD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  <c r="M9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0" i="1"/>
  <c r="M31" i="1"/>
  <c r="M32" i="1"/>
  <c r="M33" i="1"/>
  <c r="M34" i="1"/>
  <c r="M35" i="1"/>
  <c r="M38" i="1"/>
  <c r="M39" i="1"/>
  <c r="M41" i="1"/>
  <c r="M42" i="1"/>
  <c r="M47" i="1"/>
  <c r="M48" i="1"/>
  <c r="M49" i="1"/>
  <c r="M51" i="1"/>
  <c r="M52" i="1"/>
  <c r="M53" i="1"/>
  <c r="M54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2" i="1"/>
  <c r="M83" i="1"/>
  <c r="M85" i="1"/>
  <c r="M86" i="1"/>
  <c r="M89" i="1"/>
  <c r="M90" i="1"/>
  <c r="M91" i="1"/>
  <c r="M94" i="1"/>
  <c r="M8" i="1"/>
  <c r="L9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 l="1"/>
</calcChain>
</file>

<file path=xl/sharedStrings.xml><?xml version="1.0" encoding="utf-8"?>
<sst xmlns="http://schemas.openxmlformats.org/spreadsheetml/2006/main" count="367" uniqueCount="197">
  <si>
    <t>INVENTARIO FÍSICO* - ATU ARTICULOS DE ACERO S.A
DEPARTAMENTO: LAMINATTI OFICINA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</si>
  <si>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</si>
  <si>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</si>
  <si>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</si>
  <si>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</si>
  <si>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</si>
  <si>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</si>
  <si>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</si>
  <si>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</si>
  <si>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</si>
  <si>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</si>
  <si>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</si>
  <si>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</si>
  <si>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</si>
  <si>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UND</t>
  </si>
  <si>
    <t>DESCONOCIDO</t>
  </si>
  <si>
    <t>TOTALES</t>
  </si>
  <si>
    <t>GRUPO#24</t>
  </si>
  <si>
    <t xml:space="preserve">  ESTACIONES MODULARES DE OFICINAS,  MOBILARIO,  ARMARIOS  Y  SILLONERIA,  ETC.</t>
  </si>
  <si>
    <t>OFL070</t>
  </si>
  <si>
    <t>ESTACION CUBIT  6 Paneles cubit, 6 Modulos rodantes, 6 tableros diagonales, 6 patas cubit, 7 perfiles cubit 1A Y 1B</t>
  </si>
  <si>
    <t>LOTE</t>
  </si>
  <si>
    <t>OFL071</t>
  </si>
  <si>
    <t xml:space="preserve">ESTACION VIVENDI-TEAM WORK  2 modulos team work 1800-600-H450, 2 modulos team work 1500-600-H450, 2 modulos rodantes 2 gavetas c/u, 2 patas team work, 2 tableros rectos, 2 paneles vivendi mixtos 1200-900, 2 pantallas de vidrio, 1 modulo alto1500-750-H330-6 servicios.  </t>
  </si>
  <si>
    <t>OFL072</t>
  </si>
  <si>
    <t>OFL073</t>
  </si>
  <si>
    <t>ESTACION TEAM WORK  4 modulos 1500-600-H700, 3 bases Team Work, 8 tableros rectos, 8 pantallas de vidrio, 4 canaletas Electrificacion 4A Y 4B</t>
  </si>
  <si>
    <t>OFL074</t>
  </si>
  <si>
    <t>ESTACION TERRA VIVENDI  3 paneles vivendi 900-900, 2 paneles vivendi 1200-900, 5 pantallas de vidrio, 3 tableros rectos, un modulo bajo 900-600-H550, 1 modulo 380 con 2 gavetas, 1 base terra</t>
  </si>
  <si>
    <t>OFL075</t>
  </si>
  <si>
    <t xml:space="preserve">ESTACION VIVENDI-TEAM WORK   2 modulos team work 1500-600-H450, 4 tableros rectos, 2 bases Team Work, 2 paneles vivendi 1200-900, 1 panel vivendi 900-900, 3 pantallas de vidrio, 1  escritorio credenza con 2 modulos de madera. </t>
  </si>
  <si>
    <t>OFL076</t>
  </si>
  <si>
    <t xml:space="preserve">ESTACION KENTO  7 modulos metricos con 3 gavetas Kento, 3 modulos madera Kento, 1 gaveta, 8 tableros rectos, 3 pantallas de madera </t>
  </si>
  <si>
    <t>OFL077</t>
  </si>
  <si>
    <t>ESTACION VIVENDI-TEAM WORK-KENTO   7 paneles vivendi 1200-900, 6 modulos metalicos con 3 gavetas c/u, 6 modulos con madera de 1 gaveta c/u, 1 modulo de madera kento con 3  gavetas con cojin, 1 modulo bajo con 2 puertas de madera 900-700-H480, 1  modulo bajo team work 1500-600-H350, 6 postes metalicos 900, 2 butacas unipersonales, 7 pantallas de vidrio, 6 tableros diagonales, 2 tableros rectos, 6 tableros media luna.</t>
  </si>
  <si>
    <t>OFL078</t>
  </si>
  <si>
    <t>ESTACION TEAM WORK- VIVENDI  2 modulos team work 1500-600-H450, 5 modulos metalicos con 3 gavetas c/u, 2 tableros rectos, 6 tableros esquineros, 6 bases team work, 7 paneles vivendi 900-900, 6 paneles vivendi 900-600, 2 postes cuadrados 900 9A Y 9B</t>
  </si>
  <si>
    <t>OFL079</t>
  </si>
  <si>
    <t xml:space="preserve">ESTACION VIVENDI  4 modulos metálicos con 3 gavetas c/u, 6 tableros esquineros, 4 patas vivendi, 2 postes cuadrados 900, 5 paneles vivendi 900-900, 5 paneles vivendi 900-600, 1 panel vivendi 1200-1200, 1 panel vivendi 600-1200. </t>
  </si>
  <si>
    <t>OFL080</t>
  </si>
  <si>
    <t xml:space="preserve">ESTACION IOS - TEAM WORK  7 modulos team work 1500-600 H480, 1 modulo 900-600 H480 team work, 1 base IOS, 1 panel IOS 700-1470, 9 tableros rectos, 4 pantallas de vidrio, 4 canaletas electrificadas. </t>
  </si>
  <si>
    <t>OFL081</t>
  </si>
  <si>
    <t>ESTACION TRABAJO   2 paneles mixtos1200-900, 2 paneles vivendi 900-900, 1 panel vivendi 1200-900, 3 pantallas acrilicas, 1 poste cuadrado 1200, un modulo metalico con 3 gavetas, 1 base team work, 1 tablero recto 900, y 1 base de madera,</t>
  </si>
  <si>
    <t>OFL082</t>
  </si>
  <si>
    <t>ESTACION TEAM WORK  6 modulos metalicos con 3 gavetas c/u, 3 bases team work, 6 tableros rectos, 2 canaletas electrificadas, 3 pantallas de vidrio.</t>
  </si>
  <si>
    <t>OFL083</t>
  </si>
  <si>
    <t>ESTACION TEAM WORK- VIVENDI   3 paneles mixtos 1200-900, 2 paneles mixtos 1200-600, 1 modulo team work 1800-600-H450, 1 modulo team work puerta corrediza 900-600-H450, 3 bases team work, 3 tableros rectos, 1 canaleta electrificada, 1 faldon 900,</t>
  </si>
  <si>
    <t>OFL084</t>
  </si>
  <si>
    <t>ESTACION VIVENDI-TEAM WORK   1 modulo team work 1500-600-H450, 1 soporte team work, 2 tableros rectos, 1 faldon 1200, 1 panel vivendi 1000-900, 2 paneles vivendi 1000-600.</t>
  </si>
  <si>
    <t>OFL085</t>
  </si>
  <si>
    <t>SALA DE REUNIONES 6 PERSONAS   4 paneles curvos 900-1420, 3 paneles rectos 900-1420 sin sillas</t>
  </si>
  <si>
    <t>OFL086</t>
  </si>
  <si>
    <t xml:space="preserve">ESTACION MUEBLES CREDENZA    1 escritorio credenza 2000-900 con 1 pata 750-900, 1 modulo credenza bajo con 2 gavetas 1800-600, 1 modulo credenza bajo con 2 puertas y 5 gavetas 2000-720-H500, 1 modulo credenza alto 2 puertas con 2 repisas 2000-720-H450  </t>
  </si>
  <si>
    <t>OFL087</t>
  </si>
  <si>
    <t>ESTACION CREDENZA   2 modulos credenza  con 2 puertas y  5 gavetas 2000x720xH500, 2 modulos metalicos con 2 gavetas, 2 tableros rectos, 1 faldon metálicoco 1200, 1 pata cubit, 1 modulo team work 1800x600xH450, 1 anaquel aereo recto 900 con 2 puertas de vidrio, 1 escritorio lacado en L , 1 modulo con 3 gavetas, 1 modulo con 2 gavetas-2000x2000xH720, 1 locker con 1 puerta de 1750x350xH620, 1 lampara de pedestal,</t>
  </si>
  <si>
    <t>OFL088</t>
  </si>
  <si>
    <t>ESTACION VIVENDI  2 panel vivendi mixtos 1200-900, 1 modulo metalico390 con 3 gavetas, 2 modulos metalicos 390 con 2 gavetas, 1 modulo team work 1500x600xH450, 2 modulos credenza bajos900x500xH700 con 2 puertas c/u, 3 tableros rectos, 3 tableros curvos, 1 modulo credenza con2 puertas 900x500xH900, 1 armario con 2 puertas 2100x700xH350 y 4 repisas, 9 patas metalicas.</t>
  </si>
  <si>
    <t>-+Q88</t>
  </si>
  <si>
    <t>OFL089</t>
  </si>
  <si>
    <t>ESTACION TEAM WORK  2 modulos team work 1500x600xH450 con 2 gavetas c/u, 2 modulos credenza bajos con 2 puertas c/u 900x500H720, 5 modulos metalicos 300 con 3 gavetas c/u, 1 archivador lateral con 2 gavetas 900x500H720, 2 tableros rectos, 1 papelera 2 servicios de madera, 8 pantallas de vidrio.</t>
  </si>
  <si>
    <t>OFL090</t>
  </si>
  <si>
    <t>ESTACION CREDENZA VIVENDI  1 locker 1750x350xH600, 1 modulo credenza 2000x500xH720, 2 puertas con 5 gavetas, 1 anaquel aereo900 con 2 puertas de vidrio, 1 modulo credenza alto con 2 puertas de vidrio y 2 repisas 1050x750H450, 2 modulos metalicos 380 con 3 gavetas c/u, 1 tablero recto, 1 escritorio lacado con 5 gavetas 1800x900xH720</t>
  </si>
  <si>
    <t>OFL091</t>
  </si>
  <si>
    <t>ESTACION RODARCHIVOS MOVILES  8 archiveros rodantes, 2 archivadores c/u con 27 estanterias con 4 repisas c/u, 3 archiveros fijos, 2 gradillas metalicas, 10 gavetas archivadores metalicos, 2 puertas de madera 2200x900,</t>
  </si>
  <si>
    <t>OFL092</t>
  </si>
  <si>
    <t>ESTACION TEAM WORK IOS  1 modulo team work con 2 gavetas y 2 repisas 1800-600-450, 1 modulo team work con 2 gavetas y 2 puertas 1800-600-450, 1 escritorio con tablero de vidrio 1800x900x12, 1 soporte IOS, 1 taburete tapizado,</t>
  </si>
  <si>
    <t>OFL093</t>
  </si>
  <si>
    <t xml:space="preserve">BODEGA DE RECEPCION   1 anaquel metalico 900, 1 archivador metalico 4 gavetas 1300x880xH540, 1 biblioteca con 5 puertas de vidrio y 1 puerta de madera, 4 archivadores 2050x2250xH500, 1 armario metalico con  2 puertas y 3 repisas1650x880xH470, 1 armario madera con 2 puertas, 2 repisas y 2 archivadores 1700x900xH500, 1 biblioteca cabinet con 4 puertas y 4 repisas 2080x900xH480, 1 biblioteca cabinet con 2 puertas vidrio, 2 puertas madera y 3 repisas 2080x900xH480, 1 anaquel bajo con 3 servicios 990x700xH310, 1 anaquel bajo con 2 servicios 1000x1100xH330. </t>
  </si>
  <si>
    <t>OFL094</t>
  </si>
  <si>
    <t>ESTACION VIVENDI  4 paneles mixtos 1200-600, 3 paneles vivendi 900-600, 2 postes de 45 grados, 2 modulos metalicos con 3 gavetas , 1  porta teclado metalico, 2 tableros rectos, 1 tablero diagonal, 2 modulos credenza, 2 archivores , 2 puertas y 1 repisa 1800x500H720, 1 mueble esquinero con 1 puerta y repisa 800x800H720, 1 dispensador de agua ceramica con tres botellones, 1  dispensador de vasos, 3 maceteros con flores artificiales, 1 mesa de centro 100x600xH320, un sillon butaca unipersonal ZEN  con estructura metalica.</t>
  </si>
  <si>
    <t>OFL095</t>
  </si>
  <si>
    <t>ESTACION CREDENZA - TEAM WORK   1 modulo team work 1800x600xH450 con 2 puertas y  2 de gavetas, 1 modulo teamwork doble tablero 1800x500xH700, 1 mesa team work electrificada de 1600x1600xH750, 1 sillon esquinero, 1 butaca bipersonal, 1 mesa de centrode 580x580con estructura metalica, 1 escritorio con tablero 2100x900 con 1 soporte de mesa, 1 alfombra de 1800x1250.</t>
  </si>
  <si>
    <t>OFL096</t>
  </si>
  <si>
    <t>ESTACION CABINET 1 modulo cabinet con 4 gavetas 1520x450xH600, 1 escritorio con vidrio de 2050x860x12mm, 1 tablero vertical, 1 tablero horizontal, 1 locker de madera 1200x400xH560, 1 modulo alto cabinet  con 4 puertas  1800x450xH450, 3 repisas anclables (2-1500x350-1-900x350), 1 lampara para escritorio led, 1 soporte para televison anclable, 1 mesa team work 1500x900 con estructura metalica, 1 mesa centro 920x660 vienna, 1 butaca bipersonal vienna con estructura cromada.</t>
  </si>
  <si>
    <t>OFL097</t>
  </si>
  <si>
    <t>ESTACION TEAM WORK   1 modulo team work doble 1500x600xH700, 2 modulos team work 1800x600x350, 3 modulos team work 900x600xH350, 5 bases team work, 3 tableros rectos 2100x750, 2 tableros rectos 1800x750, 1 tablero recto 1700x750, 4 repisas ancladas (2-2000x350 y 2 - 1300x350), 2 porta macetas, un dispensador para agua plastico.</t>
  </si>
  <si>
    <t>OFL098</t>
  </si>
  <si>
    <t>Lockers 4 puertas de 2000x680xH600</t>
  </si>
  <si>
    <t>OFL099</t>
  </si>
  <si>
    <t xml:space="preserve">Mueble closet 2 cuerpos -4 gavetas- 7 repisas 2220x960xH600, cafetera rodante 2 puertas </t>
  </si>
  <si>
    <t>OFL100</t>
  </si>
  <si>
    <t xml:space="preserve">Puertas de madera con marco - cerradura Z100x840 </t>
  </si>
  <si>
    <t>OFL101</t>
  </si>
  <si>
    <t>Puerta madera solo hoja 2040x670</t>
  </si>
  <si>
    <t>OFL102</t>
  </si>
  <si>
    <t>Librero 2 puertas - 3 repisas 900x410xH1220</t>
  </si>
  <si>
    <t>OFL103</t>
  </si>
  <si>
    <t>Closet 2400x1820x480  3 repisas</t>
  </si>
  <si>
    <t>OFL104</t>
  </si>
  <si>
    <t>Closet varios servicios 2400x2440xH480-8 cajones -3 repisas, modulo alto 6 servicios</t>
  </si>
  <si>
    <t>OFL105</t>
  </si>
  <si>
    <t>ESTACION DE RECEPCION   3 Paneles IOS 900-600, 1  panel 850-900 -2 panel 1170x900,  1 Plafon en L 900, 2 tableros, 1 canaleta electrificada, 1 modulo team work 1500-600H350, 1 modulo FO 380 con 2 gavetas, 1 modulo rodante metalico con 2 gavetas,  1 papelera de madera de 400x300xH350, pared removible, armario 2 puertas con 3 repisas 1600x600xH600, y 3 pantallas de vidrio.</t>
  </si>
  <si>
    <t>OFL106</t>
  </si>
  <si>
    <t>SALA DE DESCANSO  1 modulo bajo IOS con 2 gavetas, 1 repisa 1200-600-H450 y base metalica 1200-600-H450, 1 modujo bajo IOS con 1 puerta 400-400-H420, 2 modulos altos abiertos 400-400-H200, 1 mesa centro400-400-H400, y 3 butacas redondas,</t>
  </si>
  <si>
    <t>OFL107</t>
  </si>
  <si>
    <t xml:space="preserve">CENTRO DE ESTUDIO 1 escritorio recto 1500-750-H740 con estructutra metálica, 1 faldon de madera 1500, 1 modulo cabinet bajo 2 puertas 1 repisa base metalica 900-400-H700, 4 portamacetas, 1600-300-H300.  </t>
  </si>
  <si>
    <t>OFL108</t>
  </si>
  <si>
    <t>CENTRO DE REUNIONES 1 soporte para TV, 1  mesa semiredonda con base metalica-adaptador para laptop, 1 apoya brazos metalico 1600, 1 sofa importando para 5 personas.</t>
  </si>
  <si>
    <t>OFL109</t>
  </si>
  <si>
    <t>MESA DE REUNIONES con soporte para TV  4 patas cromadas 2400-1500-H700</t>
  </si>
  <si>
    <t>OFL110</t>
  </si>
  <si>
    <t xml:space="preserve">SALA CHAT ELECTRIFICADA UNIPERSONAL 1 lampara led,1n sillon,1n tablero pupitre, 1 apoyapies, 1 porta CPU, 1 tablero de apoyo, 3 ´paneles curvos 1220x1700xH1150 </t>
  </si>
  <si>
    <t>OFL111</t>
  </si>
  <si>
    <t>Sillones ejecutivos importados STEEL CASE en exhibicion asiento tapizado espaldar negro con brazos</t>
  </si>
  <si>
    <t>OFL112</t>
  </si>
  <si>
    <t xml:space="preserve">SALA DE ESPERA 1 sofa tripersonal con asiento y espalda metalico con brazos, 1 sofa tripersonal nose con brazo lacado estrutura metalica, 1a mesa central nose madera y vidrio estructura 710-710, 2 porta revistas, 1 base informativa, 2 portamaceteros 1600-300xH300 </t>
  </si>
  <si>
    <t>OFL113</t>
  </si>
  <si>
    <t xml:space="preserve">ESTACION DE TRABAJO  1 mesa forma de pescado con estructura metalica y garruchas 1430x710, 3 butacas importadas steel case con bases fijas cromada, 2 modulos rodantes con 2 gavetas y tableros tapizados . </t>
  </si>
  <si>
    <t>OFL114</t>
  </si>
  <si>
    <t xml:space="preserve">CENTRO DE TRABAJO 1 modulo credenza 1800-600-H500 electrificado con 2 gavetas y 1 repisa, 1 escritorio 1700-900-H730 con 1 faldon de madera 1750 </t>
  </si>
  <si>
    <t>OFL115</t>
  </si>
  <si>
    <t>SALA DE REUNIONES CHAT  1 panel 1430-1300, 2 paneles 1430-900, 4 paneles curvos 1430-750</t>
  </si>
  <si>
    <t>OFL116</t>
  </si>
  <si>
    <t>Bases para exhibiciones sillones varias medidas</t>
  </si>
  <si>
    <t>OFL117</t>
  </si>
  <si>
    <t>CENTRO DE REUNIONES  4 pizarrones metálicos rodantes con garruchas varias medidas, 3 mesas trapezoidales con estructura metalica 1180-420, 1 escritorio en L, 2 tableros en L 1500-750-H700 estructura metalica, 1 faldon metalico 1400, 2 mesas esquineras triangulares 750x1100x750</t>
  </si>
  <si>
    <t>OFL118</t>
  </si>
  <si>
    <t xml:space="preserve">Exhibidores metalicos  1 doble con 6 repisas - 6 ganchos 1550x1280xH900, 1 simple con dos repisas 6 ganchos 1550x1280xH490 </t>
  </si>
  <si>
    <t>OFL119</t>
  </si>
  <si>
    <t xml:space="preserve">Mamparas de vidrio con estructura metalica y puerta corrediza y 8 vidrios, 7 postes, 8 perfiles horizontales   5800x2600=1, 4500x2600=1, L x A x ALTO </t>
  </si>
  <si>
    <t>M2</t>
  </si>
  <si>
    <t>OFL120</t>
  </si>
  <si>
    <t>Mamparas de vidrio con estructura metalica  - 2 puertas de vidrio con chapas 14,04mts de largo x 2,54 mts de ancho, 6 paneles de vidrio, 6 paneles de madera, 12 postes, 13 perfiles horizontales,</t>
  </si>
  <si>
    <t>OFL121</t>
  </si>
  <si>
    <t>Mampara de vidrio con estructura metalica, 4 paneles de vidrio, 1 puerta de vidrio, 4 paneles de madera, 7 postes, cielo raso metalico con iluminacion de dicroicos 13 focos importados total metros cuadrados del techo 31,32 metros  9,80x 2,65 metros,</t>
  </si>
  <si>
    <t>OFL122</t>
  </si>
  <si>
    <t>Mampara de vidrio  estructura metalica  6 paneles de vidrio, 1 puerta de vidrio, 2 paneles de madera, 7 postes, 5 perfiles horizontales  9,76 x 2,55 metros.</t>
  </si>
  <si>
    <t>OFL123</t>
  </si>
  <si>
    <t>Mampara de madera   5,71mts x 2,54 mts  5 psneles de madera, 1 puerta de madera 2 postes</t>
  </si>
  <si>
    <t>OFL124</t>
  </si>
  <si>
    <t xml:space="preserve">Mampara de vidrio estructura metalica  11,13 x 2,58 mts,  metros cuadrados  4 paneles de vidrio, 1 puerta de vidrio, 6 paneles de madera 11 postes, 5 postes horizontales, cielo raso tapizadocon 12 focos discoicos LED. </t>
  </si>
  <si>
    <t>OFL125</t>
  </si>
  <si>
    <t>Mampara de madera estructura metalica 8,40 x 2,40 metros, 7 paneles de madera, 1 puerta de madera, 8 postes, 3 perfiles horizontales.</t>
  </si>
  <si>
    <t>OFL126</t>
  </si>
  <si>
    <t>Mampara de vidrio estructura metalica  18,64mts x 2,73 mts, 5 paneles de vidrio, 1 puerta de vidrio, 12 paneles de vidrio, 10 postes, 6 perfiles horizontales, cielo raso 16 cojines tapizados y 17 focos dicroicos LED</t>
  </si>
  <si>
    <t>OFL127</t>
  </si>
  <si>
    <t>Mampara de vidrio estructura metalica  10,65 mts x 2,58 mts. 3 paneles de vidrio, 1 puerta de vidrio, 6 paneles de madera, 5 postes, cielo raso metalico, con aplicaciones tapizados, 19 focos dicroicos LED  3,30mts x 3,93mts CON CIELO RASO,</t>
  </si>
  <si>
    <t>OFL128</t>
  </si>
  <si>
    <t>Mampara de vidrio estructura metalica  31,78 x 2,54 metros, 28 paneles de vidrio, 3 puertas de vidrio, 3 plafonej de madera, 20 postes, 15 perfiles horizontales</t>
  </si>
  <si>
    <t>OFL129</t>
  </si>
  <si>
    <t>Armarios 1400x900xH480 con 2 puertas de madera, varios servicios</t>
  </si>
  <si>
    <t>OFL130</t>
  </si>
  <si>
    <t xml:space="preserve">Modulos Cabinet bajo 2 puertas varias medidas y varios servicios </t>
  </si>
  <si>
    <t>OFL131</t>
  </si>
  <si>
    <t>Modulos Team Work 5 simples y 2 dobles varias medidas y varios servicios</t>
  </si>
  <si>
    <t>OFL132</t>
  </si>
  <si>
    <t xml:space="preserve">Modulos metalicos rodantes 380 2 gavetas </t>
  </si>
  <si>
    <t>OFL133</t>
  </si>
  <si>
    <t xml:space="preserve">Modulos metalicos rodantes 380 con cojin y puerta </t>
  </si>
  <si>
    <t>OFL134</t>
  </si>
  <si>
    <t xml:space="preserve">Modulos de madera 380 dos gavetas </t>
  </si>
  <si>
    <t>OFL135</t>
  </si>
  <si>
    <t>Modulo de madera 380  sin servicios</t>
  </si>
  <si>
    <t>OFL136</t>
  </si>
  <si>
    <t>Modulo cabinet 1 puerta, 2 gavetas, 900-400-H820</t>
  </si>
  <si>
    <t>OFL137</t>
  </si>
  <si>
    <t xml:space="preserve">Cuerpo biblioteca  2 puertas madera, 2 acrilicos,  1400-900-H480 </t>
  </si>
  <si>
    <t>OFL138</t>
  </si>
  <si>
    <t>Modulos metalicos con frente de madera 1 puerta,  2 gavetas c/u   1150-450-H570</t>
  </si>
  <si>
    <t>OFL139</t>
  </si>
  <si>
    <t>Varios articulos diferentes medidas  (2 mesas, 1 porta-television, 1 licorera, 1 papelera de madera, 1 mesa redonda, 1 modulo con 1 gaveta, 1 modulo pequeño de dos puertas)</t>
  </si>
  <si>
    <t>OFL140</t>
  </si>
  <si>
    <t>Dispensador de agua electrico marvca INDURAMA</t>
  </si>
  <si>
    <t>OFL141</t>
  </si>
  <si>
    <t>Exhibidores de revistas de 12 servicios c/u 1800x1170xH320</t>
  </si>
  <si>
    <t>OFL142</t>
  </si>
  <si>
    <t xml:space="preserve">Lockers de madera, 8 servicios, con 8 puertas, 1750x840xH380 </t>
  </si>
  <si>
    <t>OFL143</t>
  </si>
  <si>
    <t xml:space="preserve">Lockers de madera 12 sevicios, con 12 puertas 1860x1040xH400 </t>
  </si>
  <si>
    <t>OFL144</t>
  </si>
  <si>
    <t>Sillones importados con espaldares de malla asientos tapizados con brazos regulables varios modelos y MARCAs</t>
  </si>
  <si>
    <t>OFL145</t>
  </si>
  <si>
    <t xml:space="preserve">Sillones ATU espalda y asiento tapizado con brazos varios modelos </t>
  </si>
  <si>
    <t>OFL146</t>
  </si>
  <si>
    <t>Sillas ATU espalda y asiento tapizado varios modelos estructura metalica</t>
  </si>
  <si>
    <t>OFL187</t>
  </si>
  <si>
    <t>Modulo Alto y bajo cabinet con 2 puertas de vidrio y 2 de madera  4 repisas 2050x900xH510</t>
  </si>
  <si>
    <t>OFL188</t>
  </si>
  <si>
    <t>Modulo Alto y bajo cabinet con 4 puertas, 3 repisas, 4 gavetas es de madera  2050x900xH510</t>
  </si>
  <si>
    <t>OFL189</t>
  </si>
  <si>
    <t xml:space="preserve">Mesa 1200x650con 4 patas cubit </t>
  </si>
  <si>
    <t>OFL190</t>
  </si>
  <si>
    <t>Mesa vivendi  con 4 patas con garruchas  1200x650</t>
  </si>
  <si>
    <t>OFL191</t>
  </si>
  <si>
    <t xml:space="preserve">Escritorio semiredondo vivendi 1800x900 con base metrica vivendi </t>
  </si>
  <si>
    <t>OFL196</t>
  </si>
  <si>
    <t>ESTACION DEPARTAMENTO INFORMATICA   14,79 mts x 2,75 mts,3 puertas de vidrio, 1 panel de vidrio, 3 paneles de madera, 9 paneles metalicos</t>
  </si>
  <si>
    <t>OFL197</t>
  </si>
  <si>
    <t>Modulo una puerta 2100x600xH600 4 repisas</t>
  </si>
  <si>
    <t>OFL198</t>
  </si>
  <si>
    <t>Mesa 900-600 con 4 patas, porta lapices</t>
  </si>
  <si>
    <t>OFL199</t>
  </si>
  <si>
    <t>Mesa cafetería con 4 asientos de marmol con estructuras métalica 1200x900</t>
  </si>
  <si>
    <t>OFL201</t>
  </si>
  <si>
    <t xml:space="preserve">Sistema electrónico de alarmas de incendios </t>
  </si>
  <si>
    <r>
      <rPr>
        <sz val="9"/>
        <color rgb="FF000000"/>
        <rFont val="Tahoma"/>
        <family val="2"/>
      </rPr>
      <t xml:space="preserve">ESTACION TEAM WORK- VIVENDI </t>
    </r>
    <r>
      <rPr>
        <b/>
        <sz val="9"/>
        <color rgb="FF000000"/>
        <rFont val="Tahoma"/>
        <family val="2"/>
      </rPr>
      <t>(3A)</t>
    </r>
    <r>
      <rPr>
        <sz val="9"/>
        <color rgb="FF000000"/>
        <rFont val="Tahoma"/>
        <family val="2"/>
      </rPr>
      <t xml:space="preserve"> 2 modulos Team Work 1500-600-H350, 3 tableros Team Work, 2B PSES Team Work, 2 estructuras vivendi mixtas 1200-900, una estructura vivendi 900-900, 3 pantallas de vidrio.  (3B)  2 modulos Team Work 1500-600-H450, 2 tableros rectos, 2 bases Team Work, 2 paneles vivendi 1200-900, 2 paneles vivendi 750-900, 2 pantallas de vidrio</t>
    </r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</si>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</sst>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 [$$-300A]* #,##0.00_ ;_ [$$-300A]* \-#,##0.00_ ;_ [$$-300A]* &quot;-&quot;??_ ;_ @_ "/>
    <numFmt numFmtId="168" formatCode="[$$-30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9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Tahoma"/>
      <family val="2"/>
    </font>
    <font>
      <strike/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trike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1" fillId="0" borderId="0"/>
  </cellStyleXfs>
  <cellXfs count="72">
    <xf numFmtId="0" fontId="0" fillId="0" borderId="0" xfId="0"/>
    <xf numFmtId="44" fontId="5" fillId="3" borderId="5" xfId="2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7" fillId="0" borderId="6" xfId="0" applyFont="1" applyBorder="1"/>
    <xf numFmtId="0" fontId="8" fillId="0" borderId="6" xfId="0" applyFont="1" applyBorder="1" applyAlignment="1">
      <alignment horizontal="right"/>
    </xf>
    <xf numFmtId="44" fontId="5" fillId="3" borderId="6" xfId="2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0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8" xfId="3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66" fontId="11" fillId="5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49" fontId="10" fillId="5" borderId="10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left" vertical="center"/>
    </xf>
    <xf numFmtId="166" fontId="11" fillId="3" borderId="0" xfId="0" applyNumberFormat="1" applyFont="1" applyFill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13" fillId="2" borderId="10" xfId="0" applyNumberFormat="1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2" borderId="5" xfId="0" applyFont="1" applyFill="1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5" fillId="0" borderId="15" xfId="1" applyNumberFormat="1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49" fontId="12" fillId="3" borderId="0" xfId="0" applyNumberFormat="1" applyFont="1" applyFill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 vertical="center" wrapText="1"/>
    </xf>
    <xf numFmtId="168" fontId="14" fillId="8" borderId="16" xfId="0" applyNumberFormat="1" applyFont="1" applyFill="1" applyBorder="1" applyAlignment="1">
      <alignment vertical="center" wrapText="1"/>
    </xf>
    <xf numFmtId="168" fontId="14" fillId="9" borderId="16" xfId="0" applyNumberFormat="1" applyFont="1" applyFill="1" applyBorder="1" applyAlignment="1">
      <alignment vertical="center" wrapText="1"/>
    </xf>
    <xf numFmtId="166" fontId="15" fillId="0" borderId="11" xfId="0" applyNumberFormat="1" applyFont="1" applyBorder="1" applyAlignment="1">
      <alignment horizontal="center"/>
    </xf>
    <xf numFmtId="166" fontId="15" fillId="5" borderId="11" xfId="0" applyNumberFormat="1" applyFont="1" applyFill="1" applyBorder="1" applyAlignment="1">
      <alignment horizontal="center" vertical="center"/>
    </xf>
    <xf numFmtId="166" fontId="15" fillId="2" borderId="11" xfId="0" applyNumberFormat="1" applyFont="1" applyFill="1" applyBorder="1" applyAlignment="1">
      <alignment horizontal="center" vertical="center"/>
    </xf>
    <xf numFmtId="166" fontId="15" fillId="7" borderId="11" xfId="0" applyNumberFormat="1" applyFont="1" applyFill="1" applyBorder="1" applyAlignment="1">
      <alignment horizontal="center" vertical="center"/>
    </xf>
    <xf numFmtId="0" fontId="16" fillId="0" borderId="0" xfId="0" applyFont="1"/>
    <xf numFmtId="167" fontId="17" fillId="6" borderId="3" xfId="2" applyNumberFormat="1" applyFont="1" applyFill="1" applyBorder="1" applyAlignment="1">
      <alignment horizontal="center" vertical="center"/>
    </xf>
    <xf numFmtId="166" fontId="18" fillId="6" borderId="2" xfId="0" applyNumberFormat="1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49" fontId="20" fillId="6" borderId="14" xfId="0" applyNumberFormat="1" applyFont="1" applyFill="1" applyBorder="1" applyAlignment="1">
      <alignment horizontal="center" vertical="center"/>
    </xf>
    <xf numFmtId="49" fontId="20" fillId="6" borderId="14" xfId="0" applyNumberFormat="1" applyFont="1" applyFill="1" applyBorder="1" applyAlignment="1">
      <alignment vertical="center"/>
    </xf>
    <xf numFmtId="0" fontId="21" fillId="6" borderId="1" xfId="4" applyFont="1" applyFill="1" applyBorder="1" applyAlignment="1">
      <alignment horizontal="center" vertical="center"/>
    </xf>
    <xf numFmtId="168" fontId="22" fillId="8" borderId="16" xfId="0" applyNumberFormat="1" applyFont="1" applyFill="1" applyBorder="1" applyAlignment="1">
      <alignment vertical="center" wrapText="1"/>
    </xf>
    <xf numFmtId="49" fontId="19" fillId="6" borderId="0" xfId="0" applyNumberFormat="1" applyFont="1" applyFill="1" applyAlignment="1">
      <alignment horizontal="right" vertical="center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topLeftCell="D1" workbookViewId="0">
      <selection activeCell="C96" sqref="C96"/>
    </sheetView>
  </sheetViews>
  <sheetFormatPr baseColWidth="10" defaultColWidth="12.42578125" defaultRowHeight="15.75" x14ac:dyDescent="0.25"/>
  <cols>
    <col min="1" max="1" width="4.7109375" style="3" customWidth="1"/>
    <col min="2" max="2" width="14.140625" style="3" customWidth="1"/>
    <col min="3" max="3" width="94.28515625" style="3" customWidth="1"/>
    <col min="4" max="4" width="12.42578125" style="3"/>
    <col min="5" max="5" width="12.7109375" style="3" customWidth="1"/>
    <col min="6" max="6" width="13.7109375" style="3" customWidth="1"/>
    <col min="7" max="7" width="14.28515625" style="3" customWidth="1"/>
    <col min="8" max="8" width="17.42578125" style="3" bestFit="1" customWidth="1"/>
    <col min="9" max="9" width="5.85546875" style="3" customWidth="1"/>
    <col min="10" max="10" width="6.42578125" style="3" customWidth="1"/>
    <col min="11" max="11" width="11.28515625" style="3" customWidth="1"/>
    <col min="12" max="12" width="14.28515625" style="3" bestFit="1" customWidth="1"/>
    <col min="13" max="13" width="16.85546875" style="3" bestFit="1" customWidth="1"/>
    <col min="14" max="14" width="13.85546875" style="3" customWidth="1"/>
    <col min="15" max="15" width="22.140625" style="11" customWidth="1"/>
    <col min="16" max="16" width="19.28515625" style="12" customWidth="1"/>
    <col min="17" max="16384" width="12.42578125" style="3"/>
  </cols>
  <sheetData>
    <row r="1" spans="1:16" ht="17.100000000000001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2"/>
    </row>
    <row r="2" spans="1:16" ht="17.100000000000001" customHeight="1" x14ac:dyDescent="0.25">
      <c r="A2" s="5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  <c r="P2" s="2"/>
    </row>
    <row r="3" spans="1:16" ht="17.100000000000001" customHeight="1" x14ac:dyDescent="0.25">
      <c r="A3" s="5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"/>
      <c r="P3" s="2"/>
    </row>
    <row r="4" spans="1:16" ht="26.1" customHeight="1" x14ac:dyDescent="0.4">
      <c r="A4" s="53" t="s">
        <v>1</v>
      </c>
      <c r="B4" s="54"/>
      <c r="C4" s="54"/>
      <c r="D4" s="55"/>
      <c r="E4" s="55"/>
      <c r="F4" s="54"/>
      <c r="G4" s="54"/>
      <c r="H4" s="54"/>
      <c r="I4" s="54"/>
      <c r="J4" s="54"/>
      <c r="K4" s="54"/>
      <c r="L4" s="54"/>
      <c r="M4" s="54"/>
      <c r="N4" s="54"/>
      <c r="O4" s="1"/>
      <c r="P4" s="2"/>
    </row>
    <row r="5" spans="1:16" ht="17.100000000000001" customHeight="1" x14ac:dyDescent="0.25">
      <c r="A5" s="4"/>
      <c r="B5" s="5"/>
      <c r="C5" s="4"/>
      <c r="D5" s="6"/>
      <c r="E5" s="6"/>
      <c r="F5" s="4"/>
      <c r="G5" s="7"/>
      <c r="H5" s="7"/>
      <c r="I5" s="4"/>
      <c r="J5" s="4"/>
      <c r="K5" s="4"/>
      <c r="L5" s="4"/>
      <c r="M5" s="4"/>
      <c r="N5" s="8"/>
      <c r="O5" s="9"/>
      <c r="P5" s="10"/>
    </row>
    <row r="6" spans="1:16" ht="21" customHeight="1" thickBot="1" x14ac:dyDescent="0.3">
      <c r="A6" s="27"/>
      <c r="B6" s="33" t="s">
        <v>17</v>
      </c>
      <c r="C6" s="49" t="s">
        <v>18</v>
      </c>
      <c r="D6" s="49"/>
      <c r="E6" s="49"/>
      <c r="F6" s="29"/>
      <c r="G6" s="30"/>
      <c r="H6" s="30"/>
      <c r="I6" s="28"/>
      <c r="J6" s="28"/>
      <c r="K6" s="28"/>
      <c r="L6" s="30"/>
      <c r="O6" s="3"/>
      <c r="P6" s="3"/>
    </row>
    <row r="7" spans="1:16" ht="57" thickBot="1" x14ac:dyDescent="0.3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5" t="s">
        <v>8</v>
      </c>
      <c r="H7" s="15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M7" s="56" t="s">
        <v>196</v>
      </c>
      <c r="O7" s="3"/>
      <c r="P7" s="3"/>
    </row>
    <row r="8" spans="1:16" ht="18" customHeight="1" x14ac:dyDescent="0.25">
      <c r="A8" s="24">
        <v>70</v>
      </c>
      <c r="B8" s="19" t="s">
        <v>19</v>
      </c>
      <c r="C8" s="34" t="s">
        <v>20</v>
      </c>
      <c r="D8" s="20">
        <v>2</v>
      </c>
      <c r="E8" s="19" t="s">
        <v>21</v>
      </c>
      <c r="F8" s="25" t="s">
        <v>15</v>
      </c>
      <c r="G8" s="21">
        <v>957.16</v>
      </c>
      <c r="H8" s="21">
        <f t="shared" ref="H8:H71" si="0">+D8*G8</f>
        <v>1914.32</v>
      </c>
      <c r="I8" s="20">
        <v>15</v>
      </c>
      <c r="J8" s="20">
        <v>15</v>
      </c>
      <c r="K8" s="20">
        <v>0</v>
      </c>
      <c r="L8" s="59">
        <v>268.00480000000022</v>
      </c>
      <c r="M8" s="57">
        <f t="shared" ref="M8:M71" si="1">L8*75%</f>
        <v>201.00360000000018</v>
      </c>
      <c r="O8" s="3"/>
      <c r="P8" s="3"/>
    </row>
    <row r="9" spans="1:16" ht="41.25" customHeight="1" x14ac:dyDescent="0.25">
      <c r="A9" s="22">
        <v>71</v>
      </c>
      <c r="B9" s="16" t="s">
        <v>22</v>
      </c>
      <c r="C9" s="46" t="s">
        <v>23</v>
      </c>
      <c r="D9" s="17">
        <v>1</v>
      </c>
      <c r="E9" s="16" t="s">
        <v>14</v>
      </c>
      <c r="F9" s="23" t="s">
        <v>15</v>
      </c>
      <c r="G9" s="18">
        <v>956.38</v>
      </c>
      <c r="H9" s="18">
        <f t="shared" si="0"/>
        <v>956.38</v>
      </c>
      <c r="I9" s="17">
        <v>15</v>
      </c>
      <c r="J9" s="17">
        <v>20</v>
      </c>
      <c r="K9" s="17">
        <v>5</v>
      </c>
      <c r="L9" s="60">
        <v>205.62170000000009</v>
      </c>
      <c r="M9" s="57">
        <f t="shared" si="1"/>
        <v>154.21627500000005</v>
      </c>
      <c r="O9" s="3"/>
      <c r="P9" s="3"/>
    </row>
    <row r="10" spans="1:16" ht="68.25" customHeight="1" x14ac:dyDescent="0.25">
      <c r="A10" s="24">
        <v>72</v>
      </c>
      <c r="B10" s="19" t="s">
        <v>24</v>
      </c>
      <c r="C10" s="47" t="s">
        <v>195</v>
      </c>
      <c r="D10" s="20">
        <v>2</v>
      </c>
      <c r="E10" s="19" t="s">
        <v>14</v>
      </c>
      <c r="F10" s="25" t="s">
        <v>15</v>
      </c>
      <c r="G10" s="26">
        <v>1116.48</v>
      </c>
      <c r="H10" s="26">
        <f t="shared" si="0"/>
        <v>2232.96</v>
      </c>
      <c r="I10" s="20">
        <v>15</v>
      </c>
      <c r="J10" s="20">
        <v>20</v>
      </c>
      <c r="K10" s="20">
        <v>5</v>
      </c>
      <c r="L10" s="61">
        <v>480.0864000000002</v>
      </c>
      <c r="M10" s="57">
        <f t="shared" si="1"/>
        <v>360.06480000000016</v>
      </c>
      <c r="O10" s="3"/>
      <c r="P10" s="3"/>
    </row>
    <row r="11" spans="1:16" ht="31.5" customHeight="1" x14ac:dyDescent="0.25">
      <c r="A11" s="22">
        <v>73</v>
      </c>
      <c r="B11" s="16" t="s">
        <v>25</v>
      </c>
      <c r="C11" s="46" t="s">
        <v>26</v>
      </c>
      <c r="D11" s="17">
        <v>2</v>
      </c>
      <c r="E11" s="16" t="s">
        <v>14</v>
      </c>
      <c r="F11" s="23" t="s">
        <v>15</v>
      </c>
      <c r="G11" s="18">
        <v>1645.14</v>
      </c>
      <c r="H11" s="18">
        <f t="shared" si="0"/>
        <v>3290.28</v>
      </c>
      <c r="I11" s="17">
        <v>15</v>
      </c>
      <c r="J11" s="17">
        <v>20</v>
      </c>
      <c r="K11" s="17">
        <v>5</v>
      </c>
      <c r="L11" s="60">
        <v>707.41020000000026</v>
      </c>
      <c r="M11" s="57">
        <f t="shared" si="1"/>
        <v>530.55765000000019</v>
      </c>
      <c r="O11" s="3"/>
      <c r="P11" s="3"/>
    </row>
    <row r="12" spans="1:16" ht="42.75" customHeight="1" x14ac:dyDescent="0.25">
      <c r="A12" s="24">
        <v>74</v>
      </c>
      <c r="B12" s="19" t="s">
        <v>27</v>
      </c>
      <c r="C12" s="47" t="s">
        <v>28</v>
      </c>
      <c r="D12" s="20">
        <v>1</v>
      </c>
      <c r="E12" s="19" t="s">
        <v>14</v>
      </c>
      <c r="F12" s="25" t="s">
        <v>15</v>
      </c>
      <c r="G12" s="26">
        <v>855.78</v>
      </c>
      <c r="H12" s="26">
        <f t="shared" si="0"/>
        <v>855.78</v>
      </c>
      <c r="I12" s="20">
        <v>15</v>
      </c>
      <c r="J12" s="20">
        <v>20</v>
      </c>
      <c r="K12" s="20">
        <v>5</v>
      </c>
      <c r="L12" s="61">
        <v>183.99270000000007</v>
      </c>
      <c r="M12" s="57">
        <f t="shared" si="1"/>
        <v>137.99452500000007</v>
      </c>
      <c r="O12" s="3"/>
      <c r="P12" s="3"/>
    </row>
    <row r="13" spans="1:16" ht="45" customHeight="1" x14ac:dyDescent="0.25">
      <c r="A13" s="22">
        <v>75</v>
      </c>
      <c r="B13" s="16" t="s">
        <v>29</v>
      </c>
      <c r="C13" s="46" t="s">
        <v>30</v>
      </c>
      <c r="D13" s="17">
        <v>1</v>
      </c>
      <c r="E13" s="16" t="s">
        <v>14</v>
      </c>
      <c r="F13" s="23" t="s">
        <v>15</v>
      </c>
      <c r="G13" s="18">
        <v>1324</v>
      </c>
      <c r="H13" s="18">
        <f t="shared" si="0"/>
        <v>1324</v>
      </c>
      <c r="I13" s="17">
        <v>15</v>
      </c>
      <c r="J13" s="17">
        <v>20</v>
      </c>
      <c r="K13" s="17">
        <v>5</v>
      </c>
      <c r="L13" s="60">
        <v>284.66000000000008</v>
      </c>
      <c r="M13" s="57">
        <f t="shared" si="1"/>
        <v>213.49500000000006</v>
      </c>
      <c r="O13" s="3"/>
      <c r="P13" s="3"/>
    </row>
    <row r="14" spans="1:16" ht="22.5" x14ac:dyDescent="0.25">
      <c r="A14" s="41">
        <v>76</v>
      </c>
      <c r="B14" s="42" t="s">
        <v>31</v>
      </c>
      <c r="C14" s="48" t="s">
        <v>32</v>
      </c>
      <c r="D14" s="43">
        <v>1</v>
      </c>
      <c r="E14" s="42" t="s">
        <v>14</v>
      </c>
      <c r="F14" s="44" t="s">
        <v>15</v>
      </c>
      <c r="G14" s="45">
        <v>1825</v>
      </c>
      <c r="H14" s="45">
        <f t="shared" si="0"/>
        <v>1825</v>
      </c>
      <c r="I14" s="43">
        <v>15</v>
      </c>
      <c r="J14" s="43">
        <v>20</v>
      </c>
      <c r="K14" s="43">
        <v>5</v>
      </c>
      <c r="L14" s="62">
        <v>392.37500000000017</v>
      </c>
      <c r="M14" s="58">
        <v>0</v>
      </c>
      <c r="O14" s="3"/>
      <c r="P14" s="3"/>
    </row>
    <row r="15" spans="1:16" ht="45.75" customHeight="1" x14ac:dyDescent="0.25">
      <c r="A15" s="22">
        <v>77</v>
      </c>
      <c r="B15" s="16" t="s">
        <v>33</v>
      </c>
      <c r="C15" s="46" t="s">
        <v>34</v>
      </c>
      <c r="D15" s="17">
        <v>1</v>
      </c>
      <c r="E15" s="16" t="s">
        <v>14</v>
      </c>
      <c r="F15" s="23" t="s">
        <v>15</v>
      </c>
      <c r="G15" s="18">
        <v>2566.6799999999998</v>
      </c>
      <c r="H15" s="18">
        <f t="shared" si="0"/>
        <v>2566.6799999999998</v>
      </c>
      <c r="I15" s="17">
        <v>15</v>
      </c>
      <c r="J15" s="17">
        <v>20</v>
      </c>
      <c r="K15" s="17">
        <v>5</v>
      </c>
      <c r="L15" s="60">
        <v>551.83620000000019</v>
      </c>
      <c r="M15" s="57">
        <f t="shared" si="1"/>
        <v>413.87715000000014</v>
      </c>
      <c r="O15" s="3"/>
      <c r="P15" s="3"/>
    </row>
    <row r="16" spans="1:16" ht="42.75" customHeight="1" x14ac:dyDescent="0.25">
      <c r="A16" s="24">
        <v>78</v>
      </c>
      <c r="B16" s="19" t="s">
        <v>35</v>
      </c>
      <c r="C16" s="47" t="s">
        <v>36</v>
      </c>
      <c r="D16" s="20">
        <v>2</v>
      </c>
      <c r="E16" s="19" t="s">
        <v>14</v>
      </c>
      <c r="F16" s="25" t="s">
        <v>15</v>
      </c>
      <c r="G16" s="26">
        <v>2725</v>
      </c>
      <c r="H16" s="26">
        <f t="shared" si="0"/>
        <v>5450</v>
      </c>
      <c r="I16" s="20">
        <v>15</v>
      </c>
      <c r="J16" s="20">
        <v>20</v>
      </c>
      <c r="K16" s="20">
        <v>5</v>
      </c>
      <c r="L16" s="61">
        <v>1171.7500000000005</v>
      </c>
      <c r="M16" s="57">
        <f t="shared" si="1"/>
        <v>878.81250000000034</v>
      </c>
      <c r="O16" s="3"/>
      <c r="P16" s="3"/>
    </row>
    <row r="17" spans="1:16" ht="41.25" customHeight="1" x14ac:dyDescent="0.25">
      <c r="A17" s="22">
        <v>79</v>
      </c>
      <c r="B17" s="16" t="s">
        <v>37</v>
      </c>
      <c r="C17" s="46" t="s">
        <v>38</v>
      </c>
      <c r="D17" s="17">
        <v>1</v>
      </c>
      <c r="E17" s="16" t="s">
        <v>14</v>
      </c>
      <c r="F17" s="23" t="s">
        <v>15</v>
      </c>
      <c r="G17" s="18">
        <v>2272.12</v>
      </c>
      <c r="H17" s="18">
        <f t="shared" si="0"/>
        <v>2272.12</v>
      </c>
      <c r="I17" s="17">
        <v>15</v>
      </c>
      <c r="J17" s="17">
        <v>20</v>
      </c>
      <c r="K17" s="17">
        <v>5</v>
      </c>
      <c r="L17" s="60">
        <v>488.50580000000014</v>
      </c>
      <c r="M17" s="57">
        <f t="shared" si="1"/>
        <v>366.3793500000001</v>
      </c>
      <c r="O17" s="3"/>
      <c r="P17" s="3"/>
    </row>
    <row r="18" spans="1:16" ht="40.5" customHeight="1" x14ac:dyDescent="0.25">
      <c r="A18" s="24">
        <v>80</v>
      </c>
      <c r="B18" s="19" t="s">
        <v>39</v>
      </c>
      <c r="C18" s="47" t="s">
        <v>40</v>
      </c>
      <c r="D18" s="20">
        <v>1</v>
      </c>
      <c r="E18" s="19" t="s">
        <v>14</v>
      </c>
      <c r="F18" s="25" t="s">
        <v>15</v>
      </c>
      <c r="G18" s="26">
        <v>1942</v>
      </c>
      <c r="H18" s="26">
        <f t="shared" si="0"/>
        <v>1942</v>
      </c>
      <c r="I18" s="20">
        <v>15</v>
      </c>
      <c r="J18" s="20">
        <v>20</v>
      </c>
      <c r="K18" s="20">
        <v>5</v>
      </c>
      <c r="L18" s="61">
        <v>417.53000000000014</v>
      </c>
      <c r="M18" s="57">
        <f t="shared" si="1"/>
        <v>313.14750000000009</v>
      </c>
      <c r="O18" s="3"/>
      <c r="P18" s="3"/>
    </row>
    <row r="19" spans="1:16" ht="42.75" customHeight="1" x14ac:dyDescent="0.25">
      <c r="A19" s="22">
        <v>81</v>
      </c>
      <c r="B19" s="16" t="s">
        <v>41</v>
      </c>
      <c r="C19" s="46" t="s">
        <v>42</v>
      </c>
      <c r="D19" s="17">
        <v>1</v>
      </c>
      <c r="E19" s="16" t="s">
        <v>14</v>
      </c>
      <c r="F19" s="23" t="s">
        <v>15</v>
      </c>
      <c r="G19" s="18">
        <v>1200.78</v>
      </c>
      <c r="H19" s="18">
        <f t="shared" si="0"/>
        <v>1200.78</v>
      </c>
      <c r="I19" s="17">
        <v>15</v>
      </c>
      <c r="J19" s="17">
        <v>20</v>
      </c>
      <c r="K19" s="17">
        <v>5</v>
      </c>
      <c r="L19" s="60">
        <v>258.16770000000008</v>
      </c>
      <c r="M19" s="57">
        <f t="shared" si="1"/>
        <v>193.62577500000006</v>
      </c>
      <c r="O19" s="3"/>
      <c r="P19" s="3"/>
    </row>
    <row r="20" spans="1:16" ht="37.5" customHeight="1" x14ac:dyDescent="0.25">
      <c r="A20" s="24">
        <v>82</v>
      </c>
      <c r="B20" s="19" t="s">
        <v>43</v>
      </c>
      <c r="C20" s="47" t="s">
        <v>44</v>
      </c>
      <c r="D20" s="20">
        <v>1</v>
      </c>
      <c r="E20" s="19" t="s">
        <v>14</v>
      </c>
      <c r="F20" s="25" t="s">
        <v>15</v>
      </c>
      <c r="G20" s="26">
        <v>957.68</v>
      </c>
      <c r="H20" s="26">
        <f t="shared" si="0"/>
        <v>957.68</v>
      </c>
      <c r="I20" s="20">
        <v>15</v>
      </c>
      <c r="J20" s="20">
        <v>20</v>
      </c>
      <c r="K20" s="20">
        <v>5</v>
      </c>
      <c r="L20" s="61">
        <v>205.90120000000007</v>
      </c>
      <c r="M20" s="57">
        <f t="shared" si="1"/>
        <v>154.42590000000007</v>
      </c>
      <c r="O20" s="3"/>
      <c r="P20" s="3"/>
    </row>
    <row r="21" spans="1:16" ht="43.5" customHeight="1" x14ac:dyDescent="0.25">
      <c r="A21" s="22">
        <v>83</v>
      </c>
      <c r="B21" s="16" t="s">
        <v>45</v>
      </c>
      <c r="C21" s="46" t="s">
        <v>46</v>
      </c>
      <c r="D21" s="17">
        <v>1</v>
      </c>
      <c r="E21" s="16" t="s">
        <v>14</v>
      </c>
      <c r="F21" s="23" t="s">
        <v>15</v>
      </c>
      <c r="G21" s="18">
        <v>1476</v>
      </c>
      <c r="H21" s="18">
        <f t="shared" si="0"/>
        <v>1476</v>
      </c>
      <c r="I21" s="17">
        <v>15</v>
      </c>
      <c r="J21" s="17">
        <v>20</v>
      </c>
      <c r="K21" s="17">
        <v>5</v>
      </c>
      <c r="L21" s="60">
        <v>317.34000000000015</v>
      </c>
      <c r="M21" s="57">
        <f t="shared" si="1"/>
        <v>238.00500000000011</v>
      </c>
      <c r="O21" s="3"/>
      <c r="P21" s="3"/>
    </row>
    <row r="22" spans="1:16" ht="34.5" customHeight="1" x14ac:dyDescent="0.25">
      <c r="A22" s="24">
        <v>84</v>
      </c>
      <c r="B22" s="19" t="s">
        <v>47</v>
      </c>
      <c r="C22" s="47" t="s">
        <v>48</v>
      </c>
      <c r="D22" s="20">
        <v>1</v>
      </c>
      <c r="E22" s="19" t="s">
        <v>14</v>
      </c>
      <c r="F22" s="25" t="s">
        <v>15</v>
      </c>
      <c r="G22" s="26">
        <v>910</v>
      </c>
      <c r="H22" s="26">
        <f t="shared" si="0"/>
        <v>910</v>
      </c>
      <c r="I22" s="20">
        <v>15</v>
      </c>
      <c r="J22" s="20">
        <v>20</v>
      </c>
      <c r="K22" s="20">
        <v>5</v>
      </c>
      <c r="L22" s="61">
        <v>195.65000000000006</v>
      </c>
      <c r="M22" s="57">
        <f t="shared" si="1"/>
        <v>146.73750000000004</v>
      </c>
      <c r="O22" s="3"/>
      <c r="P22" s="3"/>
    </row>
    <row r="23" spans="1:16" ht="34.5" customHeight="1" x14ac:dyDescent="0.25">
      <c r="A23" s="22">
        <v>85</v>
      </c>
      <c r="B23" s="16" t="s">
        <v>49</v>
      </c>
      <c r="C23" s="46" t="s">
        <v>50</v>
      </c>
      <c r="D23" s="17">
        <v>1</v>
      </c>
      <c r="E23" s="16" t="s">
        <v>14</v>
      </c>
      <c r="F23" s="23" t="s">
        <v>15</v>
      </c>
      <c r="G23" s="18">
        <v>1420</v>
      </c>
      <c r="H23" s="18">
        <f t="shared" si="0"/>
        <v>1420</v>
      </c>
      <c r="I23" s="17">
        <v>15</v>
      </c>
      <c r="J23" s="17">
        <v>20</v>
      </c>
      <c r="K23" s="17">
        <v>5</v>
      </c>
      <c r="L23" s="60">
        <v>305.30000000000013</v>
      </c>
      <c r="M23" s="57">
        <f t="shared" si="1"/>
        <v>228.97500000000008</v>
      </c>
      <c r="O23" s="3"/>
      <c r="P23" s="3"/>
    </row>
    <row r="24" spans="1:16" ht="44.25" customHeight="1" x14ac:dyDescent="0.25">
      <c r="A24" s="24">
        <v>86</v>
      </c>
      <c r="B24" s="19" t="s">
        <v>51</v>
      </c>
      <c r="C24" s="47" t="s">
        <v>52</v>
      </c>
      <c r="D24" s="20">
        <v>1</v>
      </c>
      <c r="E24" s="19" t="s">
        <v>14</v>
      </c>
      <c r="F24" s="25" t="s">
        <v>15</v>
      </c>
      <c r="G24" s="26">
        <v>989</v>
      </c>
      <c r="H24" s="26">
        <f t="shared" si="0"/>
        <v>989</v>
      </c>
      <c r="I24" s="20">
        <v>15</v>
      </c>
      <c r="J24" s="20">
        <v>20</v>
      </c>
      <c r="K24" s="20">
        <v>5</v>
      </c>
      <c r="L24" s="61">
        <v>212.63500000000008</v>
      </c>
      <c r="M24" s="57">
        <f t="shared" si="1"/>
        <v>159.47625000000005</v>
      </c>
      <c r="O24" s="3"/>
      <c r="P24" s="3"/>
    </row>
    <row r="25" spans="1:16" ht="66" customHeight="1" x14ac:dyDescent="0.25">
      <c r="A25" s="22">
        <v>87</v>
      </c>
      <c r="B25" s="16" t="s">
        <v>53</v>
      </c>
      <c r="C25" s="46" t="s">
        <v>54</v>
      </c>
      <c r="D25" s="17">
        <v>1</v>
      </c>
      <c r="E25" s="16" t="s">
        <v>14</v>
      </c>
      <c r="F25" s="23" t="s">
        <v>15</v>
      </c>
      <c r="G25" s="18">
        <v>2373.31</v>
      </c>
      <c r="H25" s="18">
        <f t="shared" si="0"/>
        <v>2373.31</v>
      </c>
      <c r="I25" s="17">
        <v>15</v>
      </c>
      <c r="J25" s="17">
        <v>20</v>
      </c>
      <c r="K25" s="17">
        <v>5</v>
      </c>
      <c r="L25" s="60">
        <v>510.2616500000002</v>
      </c>
      <c r="M25" s="57">
        <f t="shared" si="1"/>
        <v>382.69623750000017</v>
      </c>
      <c r="O25" s="3"/>
      <c r="P25" s="3"/>
    </row>
    <row r="26" spans="1:16" ht="66" customHeight="1" x14ac:dyDescent="0.25">
      <c r="A26" s="24">
        <v>88</v>
      </c>
      <c r="B26" s="19" t="s">
        <v>55</v>
      </c>
      <c r="C26" s="47" t="s">
        <v>56</v>
      </c>
      <c r="D26" s="20">
        <v>1</v>
      </c>
      <c r="E26" s="19" t="s">
        <v>14</v>
      </c>
      <c r="F26" s="25" t="s">
        <v>57</v>
      </c>
      <c r="G26" s="26">
        <v>1766.09</v>
      </c>
      <c r="H26" s="26">
        <f t="shared" si="0"/>
        <v>1766.09</v>
      </c>
      <c r="I26" s="20">
        <v>15</v>
      </c>
      <c r="J26" s="20">
        <v>20</v>
      </c>
      <c r="K26" s="20">
        <v>5</v>
      </c>
      <c r="L26" s="61">
        <v>379.70935000000014</v>
      </c>
      <c r="M26" s="57">
        <f t="shared" si="1"/>
        <v>284.78201250000012</v>
      </c>
      <c r="O26" s="3"/>
      <c r="P26" s="3"/>
    </row>
    <row r="27" spans="1:16" ht="57" customHeight="1" x14ac:dyDescent="0.25">
      <c r="A27" s="22">
        <v>89</v>
      </c>
      <c r="B27" s="16" t="s">
        <v>58</v>
      </c>
      <c r="C27" s="46" t="s">
        <v>59</v>
      </c>
      <c r="D27" s="17">
        <v>1</v>
      </c>
      <c r="E27" s="16" t="s">
        <v>14</v>
      </c>
      <c r="F27" s="23" t="s">
        <v>15</v>
      </c>
      <c r="G27" s="18">
        <v>1358.9</v>
      </c>
      <c r="H27" s="18">
        <f t="shared" si="0"/>
        <v>1358.9</v>
      </c>
      <c r="I27" s="17">
        <v>15</v>
      </c>
      <c r="J27" s="17">
        <v>20</v>
      </c>
      <c r="K27" s="17">
        <v>5</v>
      </c>
      <c r="L27" s="60">
        <v>292.16350000000011</v>
      </c>
      <c r="M27" s="57">
        <f t="shared" si="1"/>
        <v>219.12262500000008</v>
      </c>
      <c r="O27" s="3"/>
      <c r="P27" s="3"/>
    </row>
    <row r="28" spans="1:16" ht="57" customHeight="1" x14ac:dyDescent="0.25">
      <c r="A28" s="41">
        <v>90</v>
      </c>
      <c r="B28" s="42" t="s">
        <v>60</v>
      </c>
      <c r="C28" s="48" t="s">
        <v>61</v>
      </c>
      <c r="D28" s="43">
        <v>1</v>
      </c>
      <c r="E28" s="42" t="s">
        <v>14</v>
      </c>
      <c r="F28" s="44" t="s">
        <v>15</v>
      </c>
      <c r="G28" s="45">
        <v>1781.56</v>
      </c>
      <c r="H28" s="45">
        <f t="shared" si="0"/>
        <v>1781.56</v>
      </c>
      <c r="I28" s="43">
        <v>15</v>
      </c>
      <c r="J28" s="43">
        <v>20</v>
      </c>
      <c r="K28" s="43">
        <v>5</v>
      </c>
      <c r="L28" s="62">
        <v>383.03540000000015</v>
      </c>
      <c r="M28" s="58">
        <v>0</v>
      </c>
      <c r="O28" s="3"/>
      <c r="P28" s="3"/>
    </row>
    <row r="29" spans="1:16" ht="48.75" customHeight="1" x14ac:dyDescent="0.25">
      <c r="A29" s="41">
        <v>91</v>
      </c>
      <c r="B29" s="42" t="s">
        <v>62</v>
      </c>
      <c r="C29" s="48" t="s">
        <v>63</v>
      </c>
      <c r="D29" s="43">
        <v>1</v>
      </c>
      <c r="E29" s="42" t="s">
        <v>14</v>
      </c>
      <c r="F29" s="44" t="s">
        <v>15</v>
      </c>
      <c r="G29" s="45">
        <v>1990.24</v>
      </c>
      <c r="H29" s="45">
        <f t="shared" si="0"/>
        <v>1990.24</v>
      </c>
      <c r="I29" s="43">
        <v>15</v>
      </c>
      <c r="J29" s="43">
        <v>20</v>
      </c>
      <c r="K29" s="43">
        <v>5</v>
      </c>
      <c r="L29" s="62">
        <v>427.90160000000014</v>
      </c>
      <c r="M29" s="58">
        <v>0</v>
      </c>
      <c r="O29" s="3"/>
      <c r="P29" s="3"/>
    </row>
    <row r="30" spans="1:16" ht="45" customHeight="1" x14ac:dyDescent="0.25">
      <c r="A30" s="24">
        <v>92</v>
      </c>
      <c r="B30" s="19" t="s">
        <v>64</v>
      </c>
      <c r="C30" s="47" t="s">
        <v>65</v>
      </c>
      <c r="D30" s="20">
        <v>1</v>
      </c>
      <c r="E30" s="19" t="s">
        <v>14</v>
      </c>
      <c r="F30" s="25" t="s">
        <v>15</v>
      </c>
      <c r="G30" s="26">
        <v>783</v>
      </c>
      <c r="H30" s="26">
        <f t="shared" si="0"/>
        <v>783</v>
      </c>
      <c r="I30" s="20">
        <v>15</v>
      </c>
      <c r="J30" s="20">
        <v>20</v>
      </c>
      <c r="K30" s="20">
        <v>5</v>
      </c>
      <c r="L30" s="61">
        <v>168.34500000000006</v>
      </c>
      <c r="M30" s="57">
        <f t="shared" si="1"/>
        <v>126.25875000000005</v>
      </c>
      <c r="O30" s="3"/>
      <c r="P30" s="3"/>
    </row>
    <row r="31" spans="1:16" ht="96.75" customHeight="1" x14ac:dyDescent="0.25">
      <c r="A31" s="22">
        <v>93</v>
      </c>
      <c r="B31" s="16" t="s">
        <v>66</v>
      </c>
      <c r="C31" s="46" t="s">
        <v>67</v>
      </c>
      <c r="D31" s="17">
        <v>1</v>
      </c>
      <c r="E31" s="16" t="s">
        <v>14</v>
      </c>
      <c r="F31" s="23" t="s">
        <v>15</v>
      </c>
      <c r="G31" s="18">
        <v>3029.6</v>
      </c>
      <c r="H31" s="18">
        <f t="shared" si="0"/>
        <v>3029.6</v>
      </c>
      <c r="I31" s="17">
        <v>15</v>
      </c>
      <c r="J31" s="17">
        <v>20</v>
      </c>
      <c r="K31" s="17">
        <v>5</v>
      </c>
      <c r="L31" s="60">
        <v>651.36400000000026</v>
      </c>
      <c r="M31" s="57">
        <f t="shared" si="1"/>
        <v>488.5230000000002</v>
      </c>
      <c r="O31" s="3"/>
      <c r="P31" s="3"/>
    </row>
    <row r="32" spans="1:16" ht="79.5" customHeight="1" x14ac:dyDescent="0.25">
      <c r="A32" s="24">
        <v>94</v>
      </c>
      <c r="B32" s="19" t="s">
        <v>68</v>
      </c>
      <c r="C32" s="47" t="s">
        <v>69</v>
      </c>
      <c r="D32" s="20">
        <v>1</v>
      </c>
      <c r="E32" s="19" t="s">
        <v>14</v>
      </c>
      <c r="F32" s="25" t="s">
        <v>15</v>
      </c>
      <c r="G32" s="26">
        <v>2259.56</v>
      </c>
      <c r="H32" s="26">
        <f t="shared" si="0"/>
        <v>2259.56</v>
      </c>
      <c r="I32" s="20">
        <v>15</v>
      </c>
      <c r="J32" s="20">
        <v>20</v>
      </c>
      <c r="K32" s="20">
        <v>5</v>
      </c>
      <c r="L32" s="61">
        <v>485.80540000000019</v>
      </c>
      <c r="M32" s="57">
        <f t="shared" si="1"/>
        <v>364.35405000000014</v>
      </c>
      <c r="O32" s="3"/>
      <c r="P32" s="3"/>
    </row>
    <row r="33" spans="1:16" ht="60" customHeight="1" x14ac:dyDescent="0.25">
      <c r="A33" s="22">
        <v>95</v>
      </c>
      <c r="B33" s="16" t="s">
        <v>70</v>
      </c>
      <c r="C33" s="46" t="s">
        <v>71</v>
      </c>
      <c r="D33" s="17">
        <v>1</v>
      </c>
      <c r="E33" s="16" t="s">
        <v>14</v>
      </c>
      <c r="F33" s="23" t="s">
        <v>15</v>
      </c>
      <c r="G33" s="18">
        <v>1168</v>
      </c>
      <c r="H33" s="18">
        <f t="shared" si="0"/>
        <v>1168</v>
      </c>
      <c r="I33" s="17">
        <v>15</v>
      </c>
      <c r="J33" s="17">
        <v>20</v>
      </c>
      <c r="K33" s="17">
        <v>5</v>
      </c>
      <c r="L33" s="60">
        <v>251.12000000000009</v>
      </c>
      <c r="M33" s="57">
        <f t="shared" si="1"/>
        <v>188.34000000000006</v>
      </c>
      <c r="O33" s="3"/>
      <c r="P33" s="3"/>
    </row>
    <row r="34" spans="1:16" ht="81.75" customHeight="1" x14ac:dyDescent="0.25">
      <c r="A34" s="24">
        <v>96</v>
      </c>
      <c r="B34" s="19" t="s">
        <v>72</v>
      </c>
      <c r="C34" s="47" t="s">
        <v>73</v>
      </c>
      <c r="D34" s="20">
        <v>1</v>
      </c>
      <c r="E34" s="19" t="s">
        <v>14</v>
      </c>
      <c r="F34" s="25" t="s">
        <v>15</v>
      </c>
      <c r="G34" s="26">
        <v>2020</v>
      </c>
      <c r="H34" s="26">
        <f t="shared" si="0"/>
        <v>2020</v>
      </c>
      <c r="I34" s="20">
        <v>15</v>
      </c>
      <c r="J34" s="20">
        <v>20</v>
      </c>
      <c r="K34" s="20">
        <v>5</v>
      </c>
      <c r="L34" s="61">
        <v>434.30000000000018</v>
      </c>
      <c r="M34" s="57">
        <f t="shared" si="1"/>
        <v>325.72500000000014</v>
      </c>
      <c r="O34" s="3"/>
      <c r="P34" s="3"/>
    </row>
    <row r="35" spans="1:16" ht="63" customHeight="1" x14ac:dyDescent="0.25">
      <c r="A35" s="22">
        <v>97</v>
      </c>
      <c r="B35" s="16" t="s">
        <v>74</v>
      </c>
      <c r="C35" s="46" t="s">
        <v>75</v>
      </c>
      <c r="D35" s="17">
        <v>1</v>
      </c>
      <c r="E35" s="16" t="s">
        <v>14</v>
      </c>
      <c r="F35" s="23" t="s">
        <v>15</v>
      </c>
      <c r="G35" s="18">
        <v>1562</v>
      </c>
      <c r="H35" s="18">
        <f t="shared" si="0"/>
        <v>1562</v>
      </c>
      <c r="I35" s="17">
        <v>15</v>
      </c>
      <c r="J35" s="17">
        <v>20</v>
      </c>
      <c r="K35" s="17">
        <v>5</v>
      </c>
      <c r="L35" s="60">
        <v>335.8300000000001</v>
      </c>
      <c r="M35" s="57">
        <f t="shared" si="1"/>
        <v>251.87250000000006</v>
      </c>
      <c r="O35" s="3"/>
      <c r="P35" s="3"/>
    </row>
    <row r="36" spans="1:16" ht="17.100000000000001" customHeight="1" x14ac:dyDescent="0.25">
      <c r="A36" s="41">
        <v>98</v>
      </c>
      <c r="B36" s="42" t="s">
        <v>76</v>
      </c>
      <c r="C36" s="48" t="s">
        <v>77</v>
      </c>
      <c r="D36" s="43">
        <v>6</v>
      </c>
      <c r="E36" s="42" t="s">
        <v>14</v>
      </c>
      <c r="F36" s="44" t="s">
        <v>15</v>
      </c>
      <c r="G36" s="45">
        <v>189.4</v>
      </c>
      <c r="H36" s="45">
        <f t="shared" si="0"/>
        <v>1136.4000000000001</v>
      </c>
      <c r="I36" s="43">
        <v>15</v>
      </c>
      <c r="J36" s="43">
        <v>20</v>
      </c>
      <c r="K36" s="43">
        <v>5</v>
      </c>
      <c r="L36" s="62">
        <v>244.32600000000011</v>
      </c>
      <c r="M36" s="58">
        <v>0</v>
      </c>
      <c r="O36" s="3"/>
      <c r="P36" s="3"/>
    </row>
    <row r="37" spans="1:16" ht="17.100000000000001" customHeight="1" x14ac:dyDescent="0.25">
      <c r="A37" s="41">
        <v>99</v>
      </c>
      <c r="B37" s="42" t="s">
        <v>78</v>
      </c>
      <c r="C37" s="48" t="s">
        <v>79</v>
      </c>
      <c r="D37" s="43">
        <v>1</v>
      </c>
      <c r="E37" s="42" t="s">
        <v>14</v>
      </c>
      <c r="F37" s="44" t="s">
        <v>15</v>
      </c>
      <c r="G37" s="45">
        <v>312.5</v>
      </c>
      <c r="H37" s="45">
        <f t="shared" si="0"/>
        <v>312.5</v>
      </c>
      <c r="I37" s="43">
        <v>15</v>
      </c>
      <c r="J37" s="43">
        <v>20</v>
      </c>
      <c r="K37" s="43">
        <v>5</v>
      </c>
      <c r="L37" s="62">
        <v>67.187500000000028</v>
      </c>
      <c r="M37" s="58">
        <v>0</v>
      </c>
      <c r="O37" s="3"/>
      <c r="P37" s="3"/>
    </row>
    <row r="38" spans="1:16" ht="17.100000000000001" customHeight="1" x14ac:dyDescent="0.25">
      <c r="A38" s="24">
        <v>100</v>
      </c>
      <c r="B38" s="19" t="s">
        <v>80</v>
      </c>
      <c r="C38" s="47" t="s">
        <v>81</v>
      </c>
      <c r="D38" s="20">
        <v>2</v>
      </c>
      <c r="E38" s="19" t="s">
        <v>14</v>
      </c>
      <c r="F38" s="25" t="s">
        <v>15</v>
      </c>
      <c r="G38" s="26">
        <v>180</v>
      </c>
      <c r="H38" s="26">
        <f t="shared" si="0"/>
        <v>360</v>
      </c>
      <c r="I38" s="20">
        <v>15</v>
      </c>
      <c r="J38" s="20">
        <v>20</v>
      </c>
      <c r="K38" s="20">
        <v>5</v>
      </c>
      <c r="L38" s="61">
        <v>77.400000000000034</v>
      </c>
      <c r="M38" s="57">
        <f t="shared" si="1"/>
        <v>58.050000000000026</v>
      </c>
      <c r="O38" s="3"/>
      <c r="P38" s="3"/>
    </row>
    <row r="39" spans="1:16" ht="17.100000000000001" customHeight="1" x14ac:dyDescent="0.25">
      <c r="A39" s="22">
        <v>101</v>
      </c>
      <c r="B39" s="16" t="s">
        <v>82</v>
      </c>
      <c r="C39" s="46" t="s">
        <v>83</v>
      </c>
      <c r="D39" s="17">
        <v>4</v>
      </c>
      <c r="E39" s="16" t="s">
        <v>14</v>
      </c>
      <c r="F39" s="23" t="s">
        <v>15</v>
      </c>
      <c r="G39" s="18">
        <v>180</v>
      </c>
      <c r="H39" s="18">
        <f t="shared" si="0"/>
        <v>720</v>
      </c>
      <c r="I39" s="17">
        <v>15</v>
      </c>
      <c r="J39" s="17">
        <v>20</v>
      </c>
      <c r="K39" s="17">
        <v>5</v>
      </c>
      <c r="L39" s="60">
        <v>154.80000000000007</v>
      </c>
      <c r="M39" s="57">
        <f t="shared" si="1"/>
        <v>116.10000000000005</v>
      </c>
      <c r="O39" s="3"/>
      <c r="P39" s="3"/>
    </row>
    <row r="40" spans="1:16" ht="17.100000000000001" customHeight="1" x14ac:dyDescent="0.25">
      <c r="A40" s="41">
        <v>102</v>
      </c>
      <c r="B40" s="42" t="s">
        <v>84</v>
      </c>
      <c r="C40" s="48" t="s">
        <v>85</v>
      </c>
      <c r="D40" s="43">
        <v>1</v>
      </c>
      <c r="E40" s="42" t="s">
        <v>14</v>
      </c>
      <c r="F40" s="44" t="s">
        <v>15</v>
      </c>
      <c r="G40" s="45">
        <v>113</v>
      </c>
      <c r="H40" s="45">
        <f t="shared" si="0"/>
        <v>113</v>
      </c>
      <c r="I40" s="43">
        <v>15</v>
      </c>
      <c r="J40" s="43">
        <v>20</v>
      </c>
      <c r="K40" s="43">
        <v>5</v>
      </c>
      <c r="L40" s="62">
        <v>24.295000000000009</v>
      </c>
      <c r="M40" s="58">
        <v>0</v>
      </c>
      <c r="O40" s="3"/>
      <c r="P40" s="3"/>
    </row>
    <row r="41" spans="1:16" ht="17.100000000000001" customHeight="1" x14ac:dyDescent="0.25">
      <c r="A41" s="22">
        <v>103</v>
      </c>
      <c r="B41" s="16" t="s">
        <v>86</v>
      </c>
      <c r="C41" s="46" t="s">
        <v>87</v>
      </c>
      <c r="D41" s="17">
        <v>1</v>
      </c>
      <c r="E41" s="16" t="s">
        <v>14</v>
      </c>
      <c r="F41" s="23" t="s">
        <v>15</v>
      </c>
      <c r="G41" s="18">
        <v>315</v>
      </c>
      <c r="H41" s="18">
        <f t="shared" si="0"/>
        <v>315</v>
      </c>
      <c r="I41" s="17">
        <v>15</v>
      </c>
      <c r="J41" s="17">
        <v>20</v>
      </c>
      <c r="K41" s="17">
        <v>5</v>
      </c>
      <c r="L41" s="60">
        <v>67.725000000000023</v>
      </c>
      <c r="M41" s="57">
        <f t="shared" si="1"/>
        <v>50.793750000000017</v>
      </c>
      <c r="O41" s="3"/>
      <c r="P41" s="3"/>
    </row>
    <row r="42" spans="1:16" ht="17.100000000000001" customHeight="1" x14ac:dyDescent="0.25">
      <c r="A42" s="24">
        <v>104</v>
      </c>
      <c r="B42" s="19" t="s">
        <v>88</v>
      </c>
      <c r="C42" s="47" t="s">
        <v>89</v>
      </c>
      <c r="D42" s="20">
        <v>1</v>
      </c>
      <c r="E42" s="19" t="s">
        <v>14</v>
      </c>
      <c r="F42" s="25" t="s">
        <v>15</v>
      </c>
      <c r="G42" s="26">
        <v>315</v>
      </c>
      <c r="H42" s="26">
        <f t="shared" si="0"/>
        <v>315</v>
      </c>
      <c r="I42" s="20">
        <v>15</v>
      </c>
      <c r="J42" s="20">
        <v>20</v>
      </c>
      <c r="K42" s="20">
        <v>5</v>
      </c>
      <c r="L42" s="61">
        <v>67.725000000000023</v>
      </c>
      <c r="M42" s="57">
        <f t="shared" si="1"/>
        <v>50.793750000000017</v>
      </c>
      <c r="O42" s="3"/>
      <c r="P42" s="3"/>
    </row>
    <row r="43" spans="1:16" ht="72.75" customHeight="1" x14ac:dyDescent="0.25">
      <c r="A43" s="41">
        <v>105</v>
      </c>
      <c r="B43" s="42" t="s">
        <v>90</v>
      </c>
      <c r="C43" s="48" t="s">
        <v>91</v>
      </c>
      <c r="D43" s="43">
        <v>1</v>
      </c>
      <c r="E43" s="42" t="s">
        <v>14</v>
      </c>
      <c r="F43" s="44" t="s">
        <v>15</v>
      </c>
      <c r="G43" s="45">
        <v>1389.56</v>
      </c>
      <c r="H43" s="45">
        <f t="shared" si="0"/>
        <v>1389.56</v>
      </c>
      <c r="I43" s="43">
        <v>15</v>
      </c>
      <c r="J43" s="43">
        <v>20</v>
      </c>
      <c r="K43" s="43">
        <v>5</v>
      </c>
      <c r="L43" s="62">
        <v>298.75540000000012</v>
      </c>
      <c r="M43" s="58">
        <v>0</v>
      </c>
      <c r="O43" s="3"/>
      <c r="P43" s="3"/>
    </row>
    <row r="44" spans="1:16" ht="45" customHeight="1" x14ac:dyDescent="0.25">
      <c r="A44" s="41">
        <v>106</v>
      </c>
      <c r="B44" s="42" t="s">
        <v>92</v>
      </c>
      <c r="C44" s="48" t="s">
        <v>93</v>
      </c>
      <c r="D44" s="43">
        <v>1</v>
      </c>
      <c r="E44" s="42" t="s">
        <v>14</v>
      </c>
      <c r="F44" s="44" t="s">
        <v>15</v>
      </c>
      <c r="G44" s="45">
        <v>714.15</v>
      </c>
      <c r="H44" s="45">
        <f t="shared" si="0"/>
        <v>714.15</v>
      </c>
      <c r="I44" s="43">
        <v>15</v>
      </c>
      <c r="J44" s="43">
        <v>20</v>
      </c>
      <c r="K44" s="43">
        <v>5</v>
      </c>
      <c r="L44" s="62">
        <v>153.54225000000005</v>
      </c>
      <c r="M44" s="58">
        <v>0</v>
      </c>
      <c r="O44" s="3"/>
      <c r="P44" s="3"/>
    </row>
    <row r="45" spans="1:16" ht="41.25" customHeight="1" x14ac:dyDescent="0.25">
      <c r="A45" s="41">
        <v>107</v>
      </c>
      <c r="B45" s="42" t="s">
        <v>94</v>
      </c>
      <c r="C45" s="48" t="s">
        <v>95</v>
      </c>
      <c r="D45" s="43">
        <v>1</v>
      </c>
      <c r="E45" s="42" t="s">
        <v>14</v>
      </c>
      <c r="F45" s="44" t="s">
        <v>15</v>
      </c>
      <c r="G45" s="45">
        <v>337.36</v>
      </c>
      <c r="H45" s="45">
        <f t="shared" si="0"/>
        <v>337.36</v>
      </c>
      <c r="I45" s="43">
        <v>15</v>
      </c>
      <c r="J45" s="43">
        <v>20</v>
      </c>
      <c r="K45" s="43">
        <v>5</v>
      </c>
      <c r="L45" s="62">
        <v>72.532400000000024</v>
      </c>
      <c r="M45" s="58">
        <v>0</v>
      </c>
      <c r="O45" s="3"/>
      <c r="P45" s="3"/>
    </row>
    <row r="46" spans="1:16" ht="42.75" customHeight="1" x14ac:dyDescent="0.25">
      <c r="A46" s="41">
        <v>108</v>
      </c>
      <c r="B46" s="42" t="s">
        <v>96</v>
      </c>
      <c r="C46" s="48" t="s">
        <v>97</v>
      </c>
      <c r="D46" s="43">
        <v>1</v>
      </c>
      <c r="E46" s="42" t="s">
        <v>14</v>
      </c>
      <c r="F46" s="44" t="s">
        <v>15</v>
      </c>
      <c r="G46" s="45">
        <v>708.4</v>
      </c>
      <c r="H46" s="45">
        <f t="shared" si="0"/>
        <v>708.4</v>
      </c>
      <c r="I46" s="43">
        <v>15</v>
      </c>
      <c r="J46" s="43">
        <v>20</v>
      </c>
      <c r="K46" s="43">
        <v>5</v>
      </c>
      <c r="L46" s="62">
        <v>152.30600000000004</v>
      </c>
      <c r="M46" s="58">
        <v>0</v>
      </c>
      <c r="O46" s="3"/>
      <c r="P46" s="3"/>
    </row>
    <row r="47" spans="1:16" ht="29.25" customHeight="1" x14ac:dyDescent="0.25">
      <c r="A47" s="22">
        <v>109</v>
      </c>
      <c r="B47" s="16" t="s">
        <v>98</v>
      </c>
      <c r="C47" s="46" t="s">
        <v>99</v>
      </c>
      <c r="D47" s="17">
        <v>1</v>
      </c>
      <c r="E47" s="16" t="s">
        <v>14</v>
      </c>
      <c r="F47" s="23" t="s">
        <v>15</v>
      </c>
      <c r="G47" s="18">
        <v>450</v>
      </c>
      <c r="H47" s="18">
        <f t="shared" si="0"/>
        <v>450</v>
      </c>
      <c r="I47" s="17">
        <v>15</v>
      </c>
      <c r="J47" s="17">
        <v>20</v>
      </c>
      <c r="K47" s="17">
        <v>5</v>
      </c>
      <c r="L47" s="60">
        <v>96.750000000000043</v>
      </c>
      <c r="M47" s="57">
        <f t="shared" si="1"/>
        <v>72.562500000000028</v>
      </c>
      <c r="O47" s="3"/>
      <c r="P47" s="3"/>
    </row>
    <row r="48" spans="1:16" ht="33" customHeight="1" x14ac:dyDescent="0.25">
      <c r="A48" s="24">
        <v>110</v>
      </c>
      <c r="B48" s="19" t="s">
        <v>100</v>
      </c>
      <c r="C48" s="47" t="s">
        <v>101</v>
      </c>
      <c r="D48" s="20">
        <v>1</v>
      </c>
      <c r="E48" s="19" t="s">
        <v>14</v>
      </c>
      <c r="F48" s="25" t="s">
        <v>15</v>
      </c>
      <c r="G48" s="26">
        <v>652.29999999999995</v>
      </c>
      <c r="H48" s="26">
        <f t="shared" si="0"/>
        <v>652.29999999999995</v>
      </c>
      <c r="I48" s="20">
        <v>15</v>
      </c>
      <c r="J48" s="20">
        <v>20</v>
      </c>
      <c r="K48" s="20">
        <v>5</v>
      </c>
      <c r="L48" s="61">
        <v>140.24450000000004</v>
      </c>
      <c r="M48" s="57">
        <f t="shared" si="1"/>
        <v>105.18337500000004</v>
      </c>
      <c r="O48" s="3"/>
      <c r="P48" s="3"/>
    </row>
    <row r="49" spans="1:16" ht="30" customHeight="1" x14ac:dyDescent="0.25">
      <c r="A49" s="22">
        <v>111</v>
      </c>
      <c r="B49" s="16" t="s">
        <v>102</v>
      </c>
      <c r="C49" s="46" t="s">
        <v>103</v>
      </c>
      <c r="D49" s="17">
        <v>3</v>
      </c>
      <c r="E49" s="16" t="s">
        <v>14</v>
      </c>
      <c r="F49" s="23" t="s">
        <v>15</v>
      </c>
      <c r="G49" s="18">
        <v>758</v>
      </c>
      <c r="H49" s="18">
        <f t="shared" si="0"/>
        <v>2274</v>
      </c>
      <c r="I49" s="17">
        <v>15</v>
      </c>
      <c r="J49" s="17">
        <v>20</v>
      </c>
      <c r="K49" s="17">
        <v>5</v>
      </c>
      <c r="L49" s="60">
        <v>488.9100000000002</v>
      </c>
      <c r="M49" s="57">
        <f t="shared" si="1"/>
        <v>366.68250000000012</v>
      </c>
      <c r="O49" s="3"/>
      <c r="P49" s="3"/>
    </row>
    <row r="50" spans="1:16" ht="45.75" customHeight="1" x14ac:dyDescent="0.25">
      <c r="A50" s="41">
        <v>112</v>
      </c>
      <c r="B50" s="42" t="s">
        <v>104</v>
      </c>
      <c r="C50" s="48" t="s">
        <v>105</v>
      </c>
      <c r="D50" s="43">
        <v>1</v>
      </c>
      <c r="E50" s="42" t="s">
        <v>14</v>
      </c>
      <c r="F50" s="44" t="s">
        <v>15</v>
      </c>
      <c r="G50" s="45">
        <v>806</v>
      </c>
      <c r="H50" s="45">
        <f t="shared" si="0"/>
        <v>806</v>
      </c>
      <c r="I50" s="43">
        <v>15</v>
      </c>
      <c r="J50" s="43">
        <v>20</v>
      </c>
      <c r="K50" s="43">
        <v>5</v>
      </c>
      <c r="L50" s="62">
        <v>173.29000000000008</v>
      </c>
      <c r="M50" s="58">
        <v>0</v>
      </c>
      <c r="O50" s="3"/>
      <c r="P50" s="3"/>
    </row>
    <row r="51" spans="1:16" ht="42.75" customHeight="1" x14ac:dyDescent="0.25">
      <c r="A51" s="22">
        <v>113</v>
      </c>
      <c r="B51" s="16" t="s">
        <v>106</v>
      </c>
      <c r="C51" s="46" t="s">
        <v>107</v>
      </c>
      <c r="D51" s="17">
        <v>1</v>
      </c>
      <c r="E51" s="16" t="s">
        <v>14</v>
      </c>
      <c r="F51" s="23" t="s">
        <v>15</v>
      </c>
      <c r="G51" s="18">
        <v>2639.56</v>
      </c>
      <c r="H51" s="18">
        <f t="shared" si="0"/>
        <v>2639.56</v>
      </c>
      <c r="I51" s="17">
        <v>15</v>
      </c>
      <c r="J51" s="17">
        <v>20</v>
      </c>
      <c r="K51" s="17">
        <v>5</v>
      </c>
      <c r="L51" s="60">
        <v>567.50540000000024</v>
      </c>
      <c r="M51" s="57">
        <f t="shared" si="1"/>
        <v>425.62905000000018</v>
      </c>
      <c r="O51" s="3"/>
      <c r="P51" s="3"/>
    </row>
    <row r="52" spans="1:16" ht="36" customHeight="1" x14ac:dyDescent="0.25">
      <c r="A52" s="24">
        <v>114</v>
      </c>
      <c r="B52" s="19" t="s">
        <v>108</v>
      </c>
      <c r="C52" s="47" t="s">
        <v>109</v>
      </c>
      <c r="D52" s="20">
        <v>1</v>
      </c>
      <c r="E52" s="19" t="s">
        <v>14</v>
      </c>
      <c r="F52" s="25" t="s">
        <v>15</v>
      </c>
      <c r="G52" s="26">
        <v>469.48</v>
      </c>
      <c r="H52" s="26">
        <f t="shared" si="0"/>
        <v>469.48</v>
      </c>
      <c r="I52" s="20">
        <v>15</v>
      </c>
      <c r="J52" s="20">
        <v>20</v>
      </c>
      <c r="K52" s="20">
        <v>5</v>
      </c>
      <c r="L52" s="61">
        <v>100.93820000000004</v>
      </c>
      <c r="M52" s="57">
        <f t="shared" si="1"/>
        <v>75.703650000000025</v>
      </c>
      <c r="O52" s="3"/>
      <c r="P52" s="3"/>
    </row>
    <row r="53" spans="1:16" ht="32.25" customHeight="1" x14ac:dyDescent="0.25">
      <c r="A53" s="22">
        <v>115</v>
      </c>
      <c r="B53" s="16" t="s">
        <v>110</v>
      </c>
      <c r="C53" s="46" t="s">
        <v>111</v>
      </c>
      <c r="D53" s="17">
        <v>1</v>
      </c>
      <c r="E53" s="16" t="s">
        <v>14</v>
      </c>
      <c r="F53" s="23" t="s">
        <v>15</v>
      </c>
      <c r="G53" s="18">
        <v>2602.6</v>
      </c>
      <c r="H53" s="18">
        <f t="shared" si="0"/>
        <v>2602.6</v>
      </c>
      <c r="I53" s="17">
        <v>15</v>
      </c>
      <c r="J53" s="17">
        <v>20</v>
      </c>
      <c r="K53" s="17">
        <v>5</v>
      </c>
      <c r="L53" s="60">
        <v>559.5590000000002</v>
      </c>
      <c r="M53" s="57">
        <f t="shared" si="1"/>
        <v>419.66925000000015</v>
      </c>
      <c r="O53" s="3"/>
      <c r="P53" s="3"/>
    </row>
    <row r="54" spans="1:16" ht="17.100000000000001" customHeight="1" x14ac:dyDescent="0.25">
      <c r="A54" s="24">
        <v>116</v>
      </c>
      <c r="B54" s="19" t="s">
        <v>112</v>
      </c>
      <c r="C54" s="47" t="s">
        <v>113</v>
      </c>
      <c r="D54" s="20">
        <v>13</v>
      </c>
      <c r="E54" s="19" t="s">
        <v>14</v>
      </c>
      <c r="F54" s="25" t="s">
        <v>15</v>
      </c>
      <c r="G54" s="26">
        <v>25</v>
      </c>
      <c r="H54" s="26">
        <f t="shared" si="0"/>
        <v>325</v>
      </c>
      <c r="I54" s="20">
        <v>15</v>
      </c>
      <c r="J54" s="20">
        <v>20</v>
      </c>
      <c r="K54" s="20">
        <v>5</v>
      </c>
      <c r="L54" s="61">
        <v>69.875000000000028</v>
      </c>
      <c r="M54" s="57">
        <f t="shared" si="1"/>
        <v>52.406250000000021</v>
      </c>
      <c r="O54" s="3"/>
      <c r="P54" s="3"/>
    </row>
    <row r="55" spans="1:16" ht="54.75" customHeight="1" x14ac:dyDescent="0.25">
      <c r="A55" s="41">
        <v>117</v>
      </c>
      <c r="B55" s="42" t="s">
        <v>114</v>
      </c>
      <c r="C55" s="48" t="s">
        <v>115</v>
      </c>
      <c r="D55" s="43">
        <v>1</v>
      </c>
      <c r="E55" s="42" t="s">
        <v>14</v>
      </c>
      <c r="F55" s="44" t="s">
        <v>15</v>
      </c>
      <c r="G55" s="45">
        <v>626.54999999999995</v>
      </c>
      <c r="H55" s="45">
        <f t="shared" si="0"/>
        <v>626.54999999999995</v>
      </c>
      <c r="I55" s="43">
        <v>15</v>
      </c>
      <c r="J55" s="43">
        <v>20</v>
      </c>
      <c r="K55" s="43">
        <v>5</v>
      </c>
      <c r="L55" s="62">
        <v>134.70825000000005</v>
      </c>
      <c r="M55" s="58">
        <v>0</v>
      </c>
      <c r="O55" s="3"/>
      <c r="P55" s="3"/>
    </row>
    <row r="56" spans="1:16" ht="32.25" customHeight="1" x14ac:dyDescent="0.25">
      <c r="A56" s="41">
        <v>118</v>
      </c>
      <c r="B56" s="42" t="s">
        <v>116</v>
      </c>
      <c r="C56" s="48" t="s">
        <v>117</v>
      </c>
      <c r="D56" s="43">
        <v>1</v>
      </c>
      <c r="E56" s="42" t="s">
        <v>14</v>
      </c>
      <c r="F56" s="44" t="s">
        <v>15</v>
      </c>
      <c r="G56" s="45">
        <v>246.45</v>
      </c>
      <c r="H56" s="45">
        <f t="shared" si="0"/>
        <v>246.45</v>
      </c>
      <c r="I56" s="43">
        <v>15</v>
      </c>
      <c r="J56" s="43">
        <v>20</v>
      </c>
      <c r="K56" s="43">
        <v>5</v>
      </c>
      <c r="L56" s="62">
        <v>52.986750000000015</v>
      </c>
      <c r="M56" s="58">
        <v>0</v>
      </c>
      <c r="O56" s="3"/>
      <c r="P56" s="3"/>
    </row>
    <row r="57" spans="1:16" ht="30" customHeight="1" x14ac:dyDescent="0.25">
      <c r="A57" s="22">
        <v>119</v>
      </c>
      <c r="B57" s="16" t="s">
        <v>118</v>
      </c>
      <c r="C57" s="46" t="s">
        <v>119</v>
      </c>
      <c r="D57" s="17">
        <v>1</v>
      </c>
      <c r="E57" s="16" t="s">
        <v>120</v>
      </c>
      <c r="F57" s="23" t="s">
        <v>15</v>
      </c>
      <c r="G57" s="18">
        <v>2400</v>
      </c>
      <c r="H57" s="18">
        <f t="shared" si="0"/>
        <v>2400</v>
      </c>
      <c r="I57" s="17">
        <v>15</v>
      </c>
      <c r="J57" s="17">
        <v>20</v>
      </c>
      <c r="K57" s="17">
        <v>5</v>
      </c>
      <c r="L57" s="60">
        <v>516.00000000000023</v>
      </c>
      <c r="M57" s="57">
        <f t="shared" si="1"/>
        <v>387.00000000000017</v>
      </c>
      <c r="O57" s="3"/>
      <c r="P57" s="3"/>
    </row>
    <row r="58" spans="1:16" ht="48" customHeight="1" x14ac:dyDescent="0.25">
      <c r="A58" s="24">
        <v>120</v>
      </c>
      <c r="B58" s="19" t="s">
        <v>121</v>
      </c>
      <c r="C58" s="47" t="s">
        <v>122</v>
      </c>
      <c r="D58" s="20">
        <v>1</v>
      </c>
      <c r="E58" s="19" t="s">
        <v>120</v>
      </c>
      <c r="F58" s="25" t="s">
        <v>15</v>
      </c>
      <c r="G58" s="26">
        <v>4145</v>
      </c>
      <c r="H58" s="26">
        <f t="shared" si="0"/>
        <v>4145</v>
      </c>
      <c r="I58" s="20">
        <v>15</v>
      </c>
      <c r="J58" s="20">
        <v>20</v>
      </c>
      <c r="K58" s="20">
        <v>5</v>
      </c>
      <c r="L58" s="61">
        <v>891.1750000000003</v>
      </c>
      <c r="M58" s="57">
        <f t="shared" si="1"/>
        <v>668.38125000000025</v>
      </c>
      <c r="O58" s="3"/>
      <c r="P58" s="3"/>
    </row>
    <row r="59" spans="1:16" ht="38.25" customHeight="1" x14ac:dyDescent="0.25">
      <c r="A59" s="22">
        <v>121</v>
      </c>
      <c r="B59" s="16" t="s">
        <v>123</v>
      </c>
      <c r="C59" s="46" t="s">
        <v>124</v>
      </c>
      <c r="D59" s="17">
        <v>1</v>
      </c>
      <c r="E59" s="16" t="s">
        <v>120</v>
      </c>
      <c r="F59" s="23" t="s">
        <v>15</v>
      </c>
      <c r="G59" s="18">
        <v>3859.4</v>
      </c>
      <c r="H59" s="18">
        <f t="shared" si="0"/>
        <v>3859.4</v>
      </c>
      <c r="I59" s="17">
        <v>15</v>
      </c>
      <c r="J59" s="17">
        <v>20</v>
      </c>
      <c r="K59" s="17">
        <v>5</v>
      </c>
      <c r="L59" s="60">
        <v>829.7710000000003</v>
      </c>
      <c r="M59" s="57">
        <f t="shared" si="1"/>
        <v>622.32825000000025</v>
      </c>
      <c r="O59" s="3"/>
      <c r="P59" s="3"/>
    </row>
    <row r="60" spans="1:16" ht="42.75" customHeight="1" x14ac:dyDescent="0.25">
      <c r="A60" s="24">
        <v>122</v>
      </c>
      <c r="B60" s="19" t="s">
        <v>125</v>
      </c>
      <c r="C60" s="47" t="s">
        <v>126</v>
      </c>
      <c r="D60" s="20">
        <v>1</v>
      </c>
      <c r="E60" s="19" t="s">
        <v>120</v>
      </c>
      <c r="F60" s="25" t="s">
        <v>15</v>
      </c>
      <c r="G60" s="26">
        <v>2440</v>
      </c>
      <c r="H60" s="26">
        <f t="shared" si="0"/>
        <v>2440</v>
      </c>
      <c r="I60" s="20">
        <v>15</v>
      </c>
      <c r="J60" s="20">
        <v>20</v>
      </c>
      <c r="K60" s="20">
        <v>5</v>
      </c>
      <c r="L60" s="61">
        <v>524.60000000000025</v>
      </c>
      <c r="M60" s="57">
        <f t="shared" si="1"/>
        <v>393.45000000000016</v>
      </c>
      <c r="O60" s="3"/>
      <c r="P60" s="3"/>
    </row>
    <row r="61" spans="1:16" ht="22.5" customHeight="1" x14ac:dyDescent="0.25">
      <c r="A61" s="22">
        <v>123</v>
      </c>
      <c r="B61" s="16" t="s">
        <v>127</v>
      </c>
      <c r="C61" s="46" t="s">
        <v>128</v>
      </c>
      <c r="D61" s="17">
        <v>1</v>
      </c>
      <c r="E61" s="16" t="s">
        <v>120</v>
      </c>
      <c r="F61" s="23" t="s">
        <v>15</v>
      </c>
      <c r="G61" s="18">
        <v>1427.5</v>
      </c>
      <c r="H61" s="18">
        <f t="shared" si="0"/>
        <v>1427.5</v>
      </c>
      <c r="I61" s="17">
        <v>15</v>
      </c>
      <c r="J61" s="17">
        <v>20</v>
      </c>
      <c r="K61" s="17">
        <v>5</v>
      </c>
      <c r="L61" s="60">
        <v>306.91250000000014</v>
      </c>
      <c r="M61" s="57">
        <f t="shared" si="1"/>
        <v>230.1843750000001</v>
      </c>
      <c r="O61" s="3"/>
      <c r="P61" s="3"/>
    </row>
    <row r="62" spans="1:16" ht="45" customHeight="1" x14ac:dyDescent="0.25">
      <c r="A62" s="24">
        <v>124</v>
      </c>
      <c r="B62" s="19" t="s">
        <v>129</v>
      </c>
      <c r="C62" s="47" t="s">
        <v>130</v>
      </c>
      <c r="D62" s="20">
        <v>1</v>
      </c>
      <c r="E62" s="19" t="s">
        <v>120</v>
      </c>
      <c r="F62" s="25" t="s">
        <v>15</v>
      </c>
      <c r="G62" s="26">
        <v>2782.5</v>
      </c>
      <c r="H62" s="26">
        <f t="shared" si="0"/>
        <v>2782.5</v>
      </c>
      <c r="I62" s="20">
        <v>15</v>
      </c>
      <c r="J62" s="20">
        <v>20</v>
      </c>
      <c r="K62" s="20">
        <v>5</v>
      </c>
      <c r="L62" s="61">
        <v>598.23750000000018</v>
      </c>
      <c r="M62" s="57">
        <f t="shared" si="1"/>
        <v>448.67812500000014</v>
      </c>
      <c r="O62" s="3"/>
      <c r="P62" s="3"/>
    </row>
    <row r="63" spans="1:16" ht="40.5" customHeight="1" x14ac:dyDescent="0.25">
      <c r="A63" s="22">
        <v>125</v>
      </c>
      <c r="B63" s="16" t="s">
        <v>131</v>
      </c>
      <c r="C63" s="46" t="s">
        <v>132</v>
      </c>
      <c r="D63" s="17">
        <v>1</v>
      </c>
      <c r="E63" s="16" t="s">
        <v>120</v>
      </c>
      <c r="F63" s="23" t="s">
        <v>15</v>
      </c>
      <c r="G63" s="18">
        <v>2100</v>
      </c>
      <c r="H63" s="18">
        <f t="shared" si="0"/>
        <v>2100</v>
      </c>
      <c r="I63" s="17">
        <v>15</v>
      </c>
      <c r="J63" s="17">
        <v>20</v>
      </c>
      <c r="K63" s="17">
        <v>5</v>
      </c>
      <c r="L63" s="60">
        <v>451.50000000000017</v>
      </c>
      <c r="M63" s="57">
        <f t="shared" si="1"/>
        <v>338.62500000000011</v>
      </c>
      <c r="O63" s="3"/>
      <c r="P63" s="3"/>
    </row>
    <row r="64" spans="1:16" ht="37.5" customHeight="1" x14ac:dyDescent="0.25">
      <c r="A64" s="24">
        <v>126</v>
      </c>
      <c r="B64" s="19" t="s">
        <v>133</v>
      </c>
      <c r="C64" s="47" t="s">
        <v>134</v>
      </c>
      <c r="D64" s="20">
        <v>1</v>
      </c>
      <c r="E64" s="19" t="s">
        <v>120</v>
      </c>
      <c r="F64" s="25" t="s">
        <v>15</v>
      </c>
      <c r="G64" s="26">
        <v>4660</v>
      </c>
      <c r="H64" s="26">
        <f t="shared" si="0"/>
        <v>4660</v>
      </c>
      <c r="I64" s="20">
        <v>15</v>
      </c>
      <c r="J64" s="20">
        <v>20</v>
      </c>
      <c r="K64" s="20">
        <v>5</v>
      </c>
      <c r="L64" s="61">
        <v>1001.9000000000003</v>
      </c>
      <c r="M64" s="57">
        <f t="shared" si="1"/>
        <v>751.42500000000018</v>
      </c>
      <c r="O64" s="3"/>
      <c r="P64" s="3"/>
    </row>
    <row r="65" spans="1:16" ht="37.5" customHeight="1" x14ac:dyDescent="0.25">
      <c r="A65" s="22">
        <v>127</v>
      </c>
      <c r="B65" s="16" t="s">
        <v>135</v>
      </c>
      <c r="C65" s="46" t="s">
        <v>136</v>
      </c>
      <c r="D65" s="17">
        <v>1</v>
      </c>
      <c r="E65" s="16" t="s">
        <v>120</v>
      </c>
      <c r="F65" s="23" t="s">
        <v>15</v>
      </c>
      <c r="G65" s="18">
        <v>2662.5</v>
      </c>
      <c r="H65" s="18">
        <f t="shared" si="0"/>
        <v>2662.5</v>
      </c>
      <c r="I65" s="17">
        <v>15</v>
      </c>
      <c r="J65" s="17">
        <v>20</v>
      </c>
      <c r="K65" s="17">
        <v>5</v>
      </c>
      <c r="L65" s="60">
        <v>572.43750000000023</v>
      </c>
      <c r="M65" s="57">
        <f t="shared" si="1"/>
        <v>429.32812500000017</v>
      </c>
      <c r="O65" s="3"/>
      <c r="P65" s="3"/>
    </row>
    <row r="66" spans="1:16" ht="41.25" customHeight="1" x14ac:dyDescent="0.25">
      <c r="A66" s="24">
        <v>128</v>
      </c>
      <c r="B66" s="19" t="s">
        <v>137</v>
      </c>
      <c r="C66" s="47" t="s">
        <v>138</v>
      </c>
      <c r="D66" s="20">
        <v>1</v>
      </c>
      <c r="E66" s="19" t="s">
        <v>120</v>
      </c>
      <c r="F66" s="25" t="s">
        <v>15</v>
      </c>
      <c r="G66" s="26">
        <v>7945</v>
      </c>
      <c r="H66" s="26">
        <f t="shared" si="0"/>
        <v>7945</v>
      </c>
      <c r="I66" s="20">
        <v>15</v>
      </c>
      <c r="J66" s="20">
        <v>20</v>
      </c>
      <c r="K66" s="20">
        <v>5</v>
      </c>
      <c r="L66" s="61">
        <v>1708.1750000000006</v>
      </c>
      <c r="M66" s="57">
        <f t="shared" si="1"/>
        <v>1281.1312500000004</v>
      </c>
      <c r="O66" s="3"/>
      <c r="P66" s="3"/>
    </row>
    <row r="67" spans="1:16" ht="17.100000000000001" customHeight="1" x14ac:dyDescent="0.25">
      <c r="A67" s="22">
        <v>129</v>
      </c>
      <c r="B67" s="16" t="s">
        <v>139</v>
      </c>
      <c r="C67" s="46" t="s">
        <v>140</v>
      </c>
      <c r="D67" s="17">
        <v>13</v>
      </c>
      <c r="E67" s="16" t="s">
        <v>14</v>
      </c>
      <c r="F67" s="23" t="s">
        <v>15</v>
      </c>
      <c r="G67" s="18">
        <v>165.4</v>
      </c>
      <c r="H67" s="18">
        <f t="shared" si="0"/>
        <v>2150.2000000000003</v>
      </c>
      <c r="I67" s="17">
        <v>15</v>
      </c>
      <c r="J67" s="17">
        <v>20</v>
      </c>
      <c r="K67" s="17">
        <v>5</v>
      </c>
      <c r="L67" s="60">
        <v>462.29300000000023</v>
      </c>
      <c r="M67" s="57">
        <f t="shared" si="1"/>
        <v>346.7197500000002</v>
      </c>
      <c r="O67" s="3"/>
      <c r="P67" s="3"/>
    </row>
    <row r="68" spans="1:16" ht="17.100000000000001" customHeight="1" x14ac:dyDescent="0.25">
      <c r="A68" s="24">
        <v>130</v>
      </c>
      <c r="B68" s="19" t="s">
        <v>141</v>
      </c>
      <c r="C68" s="47" t="s">
        <v>142</v>
      </c>
      <c r="D68" s="20">
        <v>9</v>
      </c>
      <c r="E68" s="19" t="s">
        <v>14</v>
      </c>
      <c r="F68" s="25" t="s">
        <v>15</v>
      </c>
      <c r="G68" s="26">
        <v>136</v>
      </c>
      <c r="H68" s="26">
        <f t="shared" si="0"/>
        <v>1224</v>
      </c>
      <c r="I68" s="20">
        <v>15</v>
      </c>
      <c r="J68" s="20">
        <v>20</v>
      </c>
      <c r="K68" s="20">
        <v>5</v>
      </c>
      <c r="L68" s="61">
        <v>263.16000000000008</v>
      </c>
      <c r="M68" s="57">
        <f t="shared" si="1"/>
        <v>197.37000000000006</v>
      </c>
      <c r="O68" s="3"/>
      <c r="P68" s="3"/>
    </row>
    <row r="69" spans="1:16" ht="17.100000000000001" customHeight="1" x14ac:dyDescent="0.25">
      <c r="A69" s="22">
        <v>131</v>
      </c>
      <c r="B69" s="16" t="s">
        <v>143</v>
      </c>
      <c r="C69" s="46" t="s">
        <v>144</v>
      </c>
      <c r="D69" s="17">
        <v>7</v>
      </c>
      <c r="E69" s="16" t="s">
        <v>14</v>
      </c>
      <c r="F69" s="23" t="s">
        <v>15</v>
      </c>
      <c r="G69" s="18">
        <v>168.74</v>
      </c>
      <c r="H69" s="18">
        <f t="shared" si="0"/>
        <v>1181.18</v>
      </c>
      <c r="I69" s="17">
        <v>15</v>
      </c>
      <c r="J69" s="17">
        <v>20</v>
      </c>
      <c r="K69" s="17">
        <v>5</v>
      </c>
      <c r="L69" s="60">
        <v>253.95370000000011</v>
      </c>
      <c r="M69" s="57">
        <f t="shared" si="1"/>
        <v>190.46527500000008</v>
      </c>
      <c r="O69" s="3"/>
      <c r="P69" s="3"/>
    </row>
    <row r="70" spans="1:16" ht="17.100000000000001" customHeight="1" x14ac:dyDescent="0.25">
      <c r="A70" s="24">
        <v>132</v>
      </c>
      <c r="B70" s="19" t="s">
        <v>145</v>
      </c>
      <c r="C70" s="47" t="s">
        <v>146</v>
      </c>
      <c r="D70" s="20">
        <v>13</v>
      </c>
      <c r="E70" s="19" t="s">
        <v>14</v>
      </c>
      <c r="F70" s="25" t="s">
        <v>15</v>
      </c>
      <c r="G70" s="26">
        <v>64.75</v>
      </c>
      <c r="H70" s="26">
        <f t="shared" si="0"/>
        <v>841.75</v>
      </c>
      <c r="I70" s="20">
        <v>15</v>
      </c>
      <c r="J70" s="20">
        <v>20</v>
      </c>
      <c r="K70" s="20">
        <v>5</v>
      </c>
      <c r="L70" s="61">
        <v>180.97625000000008</v>
      </c>
      <c r="M70" s="57">
        <f t="shared" si="1"/>
        <v>135.73218750000007</v>
      </c>
      <c r="O70" s="3"/>
      <c r="P70" s="3"/>
    </row>
    <row r="71" spans="1:16" ht="17.100000000000001" customHeight="1" x14ac:dyDescent="0.25">
      <c r="A71" s="22">
        <v>133</v>
      </c>
      <c r="B71" s="16" t="s">
        <v>147</v>
      </c>
      <c r="C71" s="46" t="s">
        <v>148</v>
      </c>
      <c r="D71" s="17">
        <v>2</v>
      </c>
      <c r="E71" s="16" t="s">
        <v>14</v>
      </c>
      <c r="F71" s="23" t="s">
        <v>15</v>
      </c>
      <c r="G71" s="18">
        <v>64.75</v>
      </c>
      <c r="H71" s="18">
        <f t="shared" si="0"/>
        <v>129.5</v>
      </c>
      <c r="I71" s="17">
        <v>15</v>
      </c>
      <c r="J71" s="17">
        <v>20</v>
      </c>
      <c r="K71" s="17">
        <v>5</v>
      </c>
      <c r="L71" s="60">
        <v>27.842500000000012</v>
      </c>
      <c r="M71" s="57">
        <f t="shared" si="1"/>
        <v>20.881875000000008</v>
      </c>
      <c r="O71" s="3"/>
      <c r="P71" s="3"/>
    </row>
    <row r="72" spans="1:16" ht="26.1" customHeight="1" x14ac:dyDescent="0.25">
      <c r="A72" s="24">
        <v>134</v>
      </c>
      <c r="B72" s="19" t="s">
        <v>149</v>
      </c>
      <c r="C72" s="47" t="s">
        <v>150</v>
      </c>
      <c r="D72" s="20">
        <v>2</v>
      </c>
      <c r="E72" s="19" t="s">
        <v>14</v>
      </c>
      <c r="F72" s="25" t="s">
        <v>15</v>
      </c>
      <c r="G72" s="26">
        <v>45.85</v>
      </c>
      <c r="H72" s="26">
        <f t="shared" ref="H72:H94" si="2">+D72*G72</f>
        <v>91.7</v>
      </c>
      <c r="I72" s="20">
        <v>15</v>
      </c>
      <c r="J72" s="20">
        <v>20</v>
      </c>
      <c r="K72" s="20">
        <v>5</v>
      </c>
      <c r="L72" s="61">
        <v>19.715500000000009</v>
      </c>
      <c r="M72" s="57">
        <f t="shared" ref="M72:M96" si="3">L72*75%</f>
        <v>14.786625000000008</v>
      </c>
      <c r="O72" s="3"/>
      <c r="P72" s="3"/>
    </row>
    <row r="73" spans="1:16" ht="26.1" customHeight="1" x14ac:dyDescent="0.25">
      <c r="A73" s="22">
        <v>135</v>
      </c>
      <c r="B73" s="16" t="s">
        <v>151</v>
      </c>
      <c r="C73" s="46" t="s">
        <v>152</v>
      </c>
      <c r="D73" s="17">
        <v>1</v>
      </c>
      <c r="E73" s="16" t="s">
        <v>14</v>
      </c>
      <c r="F73" s="23" t="s">
        <v>15</v>
      </c>
      <c r="G73" s="18">
        <v>45.85</v>
      </c>
      <c r="H73" s="18">
        <f t="shared" si="2"/>
        <v>45.85</v>
      </c>
      <c r="I73" s="17">
        <v>15</v>
      </c>
      <c r="J73" s="17">
        <v>20</v>
      </c>
      <c r="K73" s="17">
        <v>5</v>
      </c>
      <c r="L73" s="60">
        <v>9.8577500000000047</v>
      </c>
      <c r="M73" s="57">
        <f t="shared" si="3"/>
        <v>7.393312500000004</v>
      </c>
      <c r="O73" s="3"/>
      <c r="P73" s="3"/>
    </row>
    <row r="74" spans="1:16" ht="17.100000000000001" customHeight="1" x14ac:dyDescent="0.25">
      <c r="A74" s="24">
        <v>136</v>
      </c>
      <c r="B74" s="19" t="s">
        <v>153</v>
      </c>
      <c r="C74" s="47" t="s">
        <v>154</v>
      </c>
      <c r="D74" s="20">
        <v>1</v>
      </c>
      <c r="E74" s="19" t="s">
        <v>14</v>
      </c>
      <c r="F74" s="25" t="s">
        <v>15</v>
      </c>
      <c r="G74" s="26">
        <v>98.75</v>
      </c>
      <c r="H74" s="26">
        <f t="shared" si="2"/>
        <v>98.75</v>
      </c>
      <c r="I74" s="20">
        <v>15</v>
      </c>
      <c r="J74" s="20">
        <v>20</v>
      </c>
      <c r="K74" s="20">
        <v>5</v>
      </c>
      <c r="L74" s="61">
        <v>21.231250000000006</v>
      </c>
      <c r="M74" s="57">
        <f t="shared" si="3"/>
        <v>15.923437500000006</v>
      </c>
      <c r="O74" s="3"/>
      <c r="P74" s="3"/>
    </row>
    <row r="75" spans="1:16" ht="17.100000000000001" customHeight="1" x14ac:dyDescent="0.25">
      <c r="A75" s="22">
        <v>137</v>
      </c>
      <c r="B75" s="16" t="s">
        <v>155</v>
      </c>
      <c r="C75" s="46" t="s">
        <v>156</v>
      </c>
      <c r="D75" s="17">
        <v>1</v>
      </c>
      <c r="E75" s="16" t="s">
        <v>14</v>
      </c>
      <c r="F75" s="23" t="s">
        <v>15</v>
      </c>
      <c r="G75" s="18">
        <v>135.6</v>
      </c>
      <c r="H75" s="18">
        <f t="shared" si="2"/>
        <v>135.6</v>
      </c>
      <c r="I75" s="17">
        <v>15</v>
      </c>
      <c r="J75" s="17">
        <v>20</v>
      </c>
      <c r="K75" s="17">
        <v>5</v>
      </c>
      <c r="L75" s="60">
        <v>29.154000000000011</v>
      </c>
      <c r="M75" s="57">
        <f t="shared" si="3"/>
        <v>21.865500000000008</v>
      </c>
      <c r="O75" s="3"/>
      <c r="P75" s="3"/>
    </row>
    <row r="76" spans="1:16" ht="17.100000000000001" customHeight="1" x14ac:dyDescent="0.25">
      <c r="A76" s="24">
        <v>138</v>
      </c>
      <c r="B76" s="19" t="s">
        <v>157</v>
      </c>
      <c r="C76" s="47" t="s">
        <v>158</v>
      </c>
      <c r="D76" s="20">
        <v>2</v>
      </c>
      <c r="E76" s="19" t="s">
        <v>14</v>
      </c>
      <c r="F76" s="25" t="s">
        <v>15</v>
      </c>
      <c r="G76" s="26">
        <v>126.5</v>
      </c>
      <c r="H76" s="26">
        <f t="shared" si="2"/>
        <v>253</v>
      </c>
      <c r="I76" s="20">
        <v>15</v>
      </c>
      <c r="J76" s="20">
        <v>20</v>
      </c>
      <c r="K76" s="20">
        <v>5</v>
      </c>
      <c r="L76" s="61">
        <v>54.395000000000017</v>
      </c>
      <c r="M76" s="57">
        <f t="shared" si="3"/>
        <v>40.796250000000015</v>
      </c>
      <c r="O76" s="3"/>
      <c r="P76" s="3"/>
    </row>
    <row r="77" spans="1:16" ht="29.25" customHeight="1" x14ac:dyDescent="0.25">
      <c r="A77" s="22">
        <v>139</v>
      </c>
      <c r="B77" s="16" t="s">
        <v>159</v>
      </c>
      <c r="C77" s="46" t="s">
        <v>160</v>
      </c>
      <c r="D77" s="17">
        <v>8</v>
      </c>
      <c r="E77" s="16" t="s">
        <v>14</v>
      </c>
      <c r="F77" s="23" t="s">
        <v>15</v>
      </c>
      <c r="G77" s="18">
        <v>52</v>
      </c>
      <c r="H77" s="18">
        <f t="shared" si="2"/>
        <v>416</v>
      </c>
      <c r="I77" s="17">
        <v>15</v>
      </c>
      <c r="J77" s="17">
        <v>20</v>
      </c>
      <c r="K77" s="17">
        <v>5</v>
      </c>
      <c r="L77" s="60">
        <v>89.440000000000026</v>
      </c>
      <c r="M77" s="57">
        <f t="shared" si="3"/>
        <v>67.080000000000013</v>
      </c>
      <c r="O77" s="3"/>
      <c r="P77" s="3"/>
    </row>
    <row r="78" spans="1:16" ht="17.100000000000001" customHeight="1" x14ac:dyDescent="0.25">
      <c r="A78" s="24">
        <v>140</v>
      </c>
      <c r="B78" s="19" t="s">
        <v>161</v>
      </c>
      <c r="C78" s="47" t="s">
        <v>162</v>
      </c>
      <c r="D78" s="20">
        <v>1</v>
      </c>
      <c r="E78" s="19" t="s">
        <v>14</v>
      </c>
      <c r="F78" s="25" t="s">
        <v>15</v>
      </c>
      <c r="G78" s="26">
        <v>81</v>
      </c>
      <c r="H78" s="26">
        <f t="shared" si="2"/>
        <v>81</v>
      </c>
      <c r="I78" s="20">
        <v>15</v>
      </c>
      <c r="J78" s="20">
        <v>20</v>
      </c>
      <c r="K78" s="20">
        <v>5</v>
      </c>
      <c r="L78" s="61">
        <v>17.415000000000006</v>
      </c>
      <c r="M78" s="57">
        <f t="shared" si="3"/>
        <v>13.061250000000005</v>
      </c>
      <c r="O78" s="3"/>
      <c r="P78" s="3"/>
    </row>
    <row r="79" spans="1:16" ht="17.100000000000001" customHeight="1" x14ac:dyDescent="0.25">
      <c r="A79" s="22">
        <v>141</v>
      </c>
      <c r="B79" s="16" t="s">
        <v>163</v>
      </c>
      <c r="C79" s="46" t="s">
        <v>164</v>
      </c>
      <c r="D79" s="17">
        <v>3</v>
      </c>
      <c r="E79" s="16" t="s">
        <v>14</v>
      </c>
      <c r="F79" s="23" t="s">
        <v>15</v>
      </c>
      <c r="G79" s="18">
        <v>44.84</v>
      </c>
      <c r="H79" s="18">
        <f t="shared" si="2"/>
        <v>134.52000000000001</v>
      </c>
      <c r="I79" s="17">
        <v>15</v>
      </c>
      <c r="J79" s="17">
        <v>20</v>
      </c>
      <c r="K79" s="17">
        <v>5</v>
      </c>
      <c r="L79" s="60">
        <v>28.921800000000012</v>
      </c>
      <c r="M79" s="57">
        <f t="shared" si="3"/>
        <v>21.691350000000007</v>
      </c>
      <c r="O79" s="3"/>
      <c r="P79" s="3"/>
    </row>
    <row r="80" spans="1:16" ht="23.25" customHeight="1" x14ac:dyDescent="0.25">
      <c r="A80" s="41">
        <v>142</v>
      </c>
      <c r="B80" s="42" t="s">
        <v>165</v>
      </c>
      <c r="C80" s="48" t="s">
        <v>166</v>
      </c>
      <c r="D80" s="43">
        <v>3</v>
      </c>
      <c r="E80" s="42" t="s">
        <v>14</v>
      </c>
      <c r="F80" s="44" t="s">
        <v>15</v>
      </c>
      <c r="G80" s="45">
        <v>168.23</v>
      </c>
      <c r="H80" s="45">
        <f t="shared" si="2"/>
        <v>504.68999999999994</v>
      </c>
      <c r="I80" s="43">
        <v>15</v>
      </c>
      <c r="J80" s="43">
        <v>20</v>
      </c>
      <c r="K80" s="43">
        <v>5</v>
      </c>
      <c r="L80" s="62">
        <v>108.50835000000002</v>
      </c>
      <c r="M80" s="58">
        <v>0</v>
      </c>
      <c r="O80" s="3"/>
      <c r="P80" s="3"/>
    </row>
    <row r="81" spans="1:16" ht="17.100000000000001" customHeight="1" x14ac:dyDescent="0.25">
      <c r="A81" s="41">
        <v>143</v>
      </c>
      <c r="B81" s="42" t="s">
        <v>167</v>
      </c>
      <c r="C81" s="48" t="s">
        <v>168</v>
      </c>
      <c r="D81" s="43">
        <v>4</v>
      </c>
      <c r="E81" s="42" t="s">
        <v>14</v>
      </c>
      <c r="F81" s="44" t="s">
        <v>15</v>
      </c>
      <c r="G81" s="45">
        <v>189.4</v>
      </c>
      <c r="H81" s="45">
        <f t="shared" si="2"/>
        <v>757.6</v>
      </c>
      <c r="I81" s="43">
        <v>15</v>
      </c>
      <c r="J81" s="43">
        <v>20</v>
      </c>
      <c r="K81" s="43">
        <v>5</v>
      </c>
      <c r="L81" s="62">
        <v>162.88400000000007</v>
      </c>
      <c r="M81" s="58">
        <v>0</v>
      </c>
      <c r="O81" s="3"/>
      <c r="P81" s="3"/>
    </row>
    <row r="82" spans="1:16" ht="32.25" customHeight="1" x14ac:dyDescent="0.25">
      <c r="A82" s="24">
        <v>144</v>
      </c>
      <c r="B82" s="19" t="s">
        <v>169</v>
      </c>
      <c r="C82" s="47" t="s">
        <v>170</v>
      </c>
      <c r="D82" s="20">
        <v>59</v>
      </c>
      <c r="E82" s="19" t="s">
        <v>14</v>
      </c>
      <c r="F82" s="25" t="s">
        <v>15</v>
      </c>
      <c r="G82" s="26">
        <v>423</v>
      </c>
      <c r="H82" s="26">
        <f t="shared" si="2"/>
        <v>24957</v>
      </c>
      <c r="I82" s="20">
        <v>15</v>
      </c>
      <c r="J82" s="20">
        <v>20</v>
      </c>
      <c r="K82" s="20">
        <v>5</v>
      </c>
      <c r="L82" s="61">
        <v>5365.7550000000019</v>
      </c>
      <c r="M82" s="57">
        <f t="shared" si="3"/>
        <v>4024.3162500000017</v>
      </c>
      <c r="O82" s="3"/>
      <c r="P82" s="3"/>
    </row>
    <row r="83" spans="1:16" ht="17.100000000000001" customHeight="1" x14ac:dyDescent="0.25">
      <c r="A83" s="22">
        <v>145</v>
      </c>
      <c r="B83" s="16" t="s">
        <v>171</v>
      </c>
      <c r="C83" s="46" t="s">
        <v>172</v>
      </c>
      <c r="D83" s="17">
        <v>72</v>
      </c>
      <c r="E83" s="16" t="s">
        <v>14</v>
      </c>
      <c r="F83" s="23" t="s">
        <v>15</v>
      </c>
      <c r="G83" s="18">
        <v>145</v>
      </c>
      <c r="H83" s="18">
        <f t="shared" si="2"/>
        <v>10440</v>
      </c>
      <c r="I83" s="17">
        <v>15</v>
      </c>
      <c r="J83" s="17">
        <v>20</v>
      </c>
      <c r="K83" s="17">
        <v>5</v>
      </c>
      <c r="L83" s="60">
        <v>2244.6000000000008</v>
      </c>
      <c r="M83" s="57">
        <f t="shared" si="3"/>
        <v>1683.4500000000007</v>
      </c>
      <c r="O83" s="3"/>
      <c r="P83" s="3"/>
    </row>
    <row r="84" spans="1:16" ht="17.100000000000001" customHeight="1" x14ac:dyDescent="0.25">
      <c r="A84" s="41">
        <v>146</v>
      </c>
      <c r="B84" s="42" t="s">
        <v>173</v>
      </c>
      <c r="C84" s="48" t="s">
        <v>174</v>
      </c>
      <c r="D84" s="43">
        <v>34</v>
      </c>
      <c r="E84" s="42" t="s">
        <v>14</v>
      </c>
      <c r="F84" s="44" t="s">
        <v>15</v>
      </c>
      <c r="G84" s="45">
        <v>68.45</v>
      </c>
      <c r="H84" s="45">
        <f t="shared" si="2"/>
        <v>2327.3000000000002</v>
      </c>
      <c r="I84" s="43">
        <v>15</v>
      </c>
      <c r="J84" s="43">
        <v>20</v>
      </c>
      <c r="K84" s="43">
        <v>5</v>
      </c>
      <c r="L84" s="62">
        <v>500.36950000000024</v>
      </c>
      <c r="M84" s="58">
        <v>0</v>
      </c>
      <c r="O84" s="3"/>
      <c r="P84" s="3"/>
    </row>
    <row r="85" spans="1:16" ht="17.100000000000001" customHeight="1" x14ac:dyDescent="0.25">
      <c r="A85" s="22">
        <v>187</v>
      </c>
      <c r="B85" s="16" t="s">
        <v>175</v>
      </c>
      <c r="C85" s="46" t="s">
        <v>176</v>
      </c>
      <c r="D85" s="17">
        <v>1</v>
      </c>
      <c r="E85" s="16" t="s">
        <v>14</v>
      </c>
      <c r="F85" s="23" t="s">
        <v>15</v>
      </c>
      <c r="G85" s="18">
        <v>165.4</v>
      </c>
      <c r="H85" s="18">
        <f t="shared" si="2"/>
        <v>165.4</v>
      </c>
      <c r="I85" s="17">
        <v>15</v>
      </c>
      <c r="J85" s="17">
        <v>20</v>
      </c>
      <c r="K85" s="17">
        <v>5</v>
      </c>
      <c r="L85" s="60">
        <v>35.561000000000014</v>
      </c>
      <c r="M85" s="57">
        <f t="shared" si="3"/>
        <v>26.670750000000012</v>
      </c>
      <c r="O85" s="3"/>
      <c r="P85" s="3"/>
    </row>
    <row r="86" spans="1:16" ht="17.100000000000001" customHeight="1" x14ac:dyDescent="0.25">
      <c r="A86" s="24">
        <v>188</v>
      </c>
      <c r="B86" s="19" t="s">
        <v>177</v>
      </c>
      <c r="C86" s="47" t="s">
        <v>178</v>
      </c>
      <c r="D86" s="20">
        <v>1</v>
      </c>
      <c r="E86" s="19" t="s">
        <v>14</v>
      </c>
      <c r="F86" s="25" t="s">
        <v>15</v>
      </c>
      <c r="G86" s="26">
        <v>198.74</v>
      </c>
      <c r="H86" s="26">
        <f t="shared" si="2"/>
        <v>198.74</v>
      </c>
      <c r="I86" s="20">
        <v>15</v>
      </c>
      <c r="J86" s="20">
        <v>20</v>
      </c>
      <c r="K86" s="20">
        <v>5</v>
      </c>
      <c r="L86" s="61">
        <v>42.729100000000017</v>
      </c>
      <c r="M86" s="57">
        <f t="shared" si="3"/>
        <v>32.046825000000013</v>
      </c>
      <c r="O86" s="3"/>
      <c r="P86" s="3"/>
    </row>
    <row r="87" spans="1:16" ht="17.100000000000001" customHeight="1" x14ac:dyDescent="0.25">
      <c r="A87" s="41">
        <v>189</v>
      </c>
      <c r="B87" s="42" t="s">
        <v>179</v>
      </c>
      <c r="C87" s="48" t="s">
        <v>180</v>
      </c>
      <c r="D87" s="43">
        <v>1</v>
      </c>
      <c r="E87" s="42" t="s">
        <v>14</v>
      </c>
      <c r="F87" s="44" t="s">
        <v>15</v>
      </c>
      <c r="G87" s="45">
        <v>90.36</v>
      </c>
      <c r="H87" s="45">
        <f t="shared" si="2"/>
        <v>90.36</v>
      </c>
      <c r="I87" s="43">
        <v>15</v>
      </c>
      <c r="J87" s="43">
        <v>20</v>
      </c>
      <c r="K87" s="43">
        <v>5</v>
      </c>
      <c r="L87" s="62">
        <v>19.427400000000006</v>
      </c>
      <c r="M87" s="58">
        <v>0</v>
      </c>
      <c r="O87" s="3"/>
      <c r="P87" s="3"/>
    </row>
    <row r="88" spans="1:16" ht="17.100000000000001" customHeight="1" x14ac:dyDescent="0.25">
      <c r="A88" s="41">
        <v>190</v>
      </c>
      <c r="B88" s="42" t="s">
        <v>181</v>
      </c>
      <c r="C88" s="48" t="s">
        <v>182</v>
      </c>
      <c r="D88" s="43">
        <v>1</v>
      </c>
      <c r="E88" s="42" t="s">
        <v>14</v>
      </c>
      <c r="F88" s="44" t="s">
        <v>15</v>
      </c>
      <c r="G88" s="45">
        <v>80.36</v>
      </c>
      <c r="H88" s="45">
        <f t="shared" si="2"/>
        <v>80.36</v>
      </c>
      <c r="I88" s="43">
        <v>15</v>
      </c>
      <c r="J88" s="43">
        <v>20</v>
      </c>
      <c r="K88" s="43">
        <v>5</v>
      </c>
      <c r="L88" s="62">
        <v>17.277400000000007</v>
      </c>
      <c r="M88" s="58">
        <v>0</v>
      </c>
      <c r="O88" s="3"/>
      <c r="P88" s="3"/>
    </row>
    <row r="89" spans="1:16" ht="17.100000000000001" customHeight="1" x14ac:dyDescent="0.25">
      <c r="A89" s="22">
        <v>191</v>
      </c>
      <c r="B89" s="16" t="s">
        <v>183</v>
      </c>
      <c r="C89" s="46" t="s">
        <v>184</v>
      </c>
      <c r="D89" s="17">
        <v>1</v>
      </c>
      <c r="E89" s="16" t="s">
        <v>14</v>
      </c>
      <c r="F89" s="23" t="s">
        <v>15</v>
      </c>
      <c r="G89" s="18">
        <v>262.44</v>
      </c>
      <c r="H89" s="18">
        <f t="shared" si="2"/>
        <v>262.44</v>
      </c>
      <c r="I89" s="17">
        <v>15</v>
      </c>
      <c r="J89" s="17">
        <v>20</v>
      </c>
      <c r="K89" s="17">
        <v>5</v>
      </c>
      <c r="L89" s="60">
        <v>56.424600000000019</v>
      </c>
      <c r="M89" s="57">
        <f t="shared" si="3"/>
        <v>42.318450000000013</v>
      </c>
      <c r="O89" s="3"/>
      <c r="P89" s="3"/>
    </row>
    <row r="90" spans="1:16" ht="32.25" customHeight="1" x14ac:dyDescent="0.25">
      <c r="A90" s="24">
        <v>196</v>
      </c>
      <c r="B90" s="19" t="s">
        <v>185</v>
      </c>
      <c r="C90" s="47" t="s">
        <v>186</v>
      </c>
      <c r="D90" s="20">
        <v>1</v>
      </c>
      <c r="E90" s="19" t="s">
        <v>120</v>
      </c>
      <c r="F90" s="25" t="s">
        <v>15</v>
      </c>
      <c r="G90" s="26">
        <v>1774.8</v>
      </c>
      <c r="H90" s="26">
        <f t="shared" si="2"/>
        <v>1774.8</v>
      </c>
      <c r="I90" s="20">
        <v>15</v>
      </c>
      <c r="J90" s="20">
        <v>20</v>
      </c>
      <c r="K90" s="20">
        <v>5</v>
      </c>
      <c r="L90" s="61">
        <v>381.58200000000011</v>
      </c>
      <c r="M90" s="57">
        <f t="shared" si="3"/>
        <v>286.18650000000008</v>
      </c>
      <c r="O90" s="3"/>
      <c r="P90" s="3"/>
    </row>
    <row r="91" spans="1:16" ht="17.100000000000001" customHeight="1" x14ac:dyDescent="0.25">
      <c r="A91" s="22">
        <v>197</v>
      </c>
      <c r="B91" s="16" t="s">
        <v>187</v>
      </c>
      <c r="C91" s="46" t="s">
        <v>188</v>
      </c>
      <c r="D91" s="17">
        <v>1</v>
      </c>
      <c r="E91" s="16" t="s">
        <v>14</v>
      </c>
      <c r="F91" s="23" t="s">
        <v>15</v>
      </c>
      <c r="G91" s="18">
        <v>213.5</v>
      </c>
      <c r="H91" s="18">
        <f t="shared" si="2"/>
        <v>213.5</v>
      </c>
      <c r="I91" s="17">
        <v>15</v>
      </c>
      <c r="J91" s="17">
        <v>20</v>
      </c>
      <c r="K91" s="17">
        <v>5</v>
      </c>
      <c r="L91" s="60">
        <v>45.902500000000018</v>
      </c>
      <c r="M91" s="57">
        <f t="shared" si="3"/>
        <v>34.42687500000001</v>
      </c>
      <c r="O91" s="3"/>
      <c r="P91" s="3"/>
    </row>
    <row r="92" spans="1:16" ht="17.100000000000001" customHeight="1" x14ac:dyDescent="0.25">
      <c r="A92" s="41">
        <v>198</v>
      </c>
      <c r="B92" s="42" t="s">
        <v>189</v>
      </c>
      <c r="C92" s="48" t="s">
        <v>190</v>
      </c>
      <c r="D92" s="43">
        <v>1</v>
      </c>
      <c r="E92" s="42" t="s">
        <v>14</v>
      </c>
      <c r="F92" s="44" t="s">
        <v>15</v>
      </c>
      <c r="G92" s="45">
        <v>65.48</v>
      </c>
      <c r="H92" s="45">
        <f t="shared" si="2"/>
        <v>65.48</v>
      </c>
      <c r="I92" s="43">
        <v>15</v>
      </c>
      <c r="J92" s="43">
        <v>20</v>
      </c>
      <c r="K92" s="43">
        <v>5</v>
      </c>
      <c r="L92" s="62">
        <v>14.078200000000006</v>
      </c>
      <c r="M92" s="58">
        <v>0</v>
      </c>
      <c r="O92" s="3"/>
      <c r="P92" s="3"/>
    </row>
    <row r="93" spans="1:16" ht="17.100000000000001" customHeight="1" x14ac:dyDescent="0.25">
      <c r="A93" s="41">
        <v>199</v>
      </c>
      <c r="B93" s="42" t="s">
        <v>191</v>
      </c>
      <c r="C93" s="48" t="s">
        <v>192</v>
      </c>
      <c r="D93" s="43">
        <v>1</v>
      </c>
      <c r="E93" s="42" t="s">
        <v>14</v>
      </c>
      <c r="F93" s="44" t="s">
        <v>15</v>
      </c>
      <c r="G93" s="45">
        <v>169.23</v>
      </c>
      <c r="H93" s="45">
        <f t="shared" si="2"/>
        <v>169.23</v>
      </c>
      <c r="I93" s="43">
        <v>15</v>
      </c>
      <c r="J93" s="43">
        <v>20</v>
      </c>
      <c r="K93" s="43">
        <v>5</v>
      </c>
      <c r="L93" s="62">
        <v>36.384450000000008</v>
      </c>
      <c r="M93" s="58">
        <v>0</v>
      </c>
      <c r="O93" s="3"/>
      <c r="P93" s="3"/>
    </row>
    <row r="94" spans="1:16" ht="26.1" customHeight="1" x14ac:dyDescent="0.25">
      <c r="A94" s="22">
        <v>201</v>
      </c>
      <c r="B94" s="16" t="s">
        <v>193</v>
      </c>
      <c r="C94" s="46" t="s">
        <v>194</v>
      </c>
      <c r="D94" s="17">
        <v>1</v>
      </c>
      <c r="E94" s="16" t="s">
        <v>14</v>
      </c>
      <c r="F94" s="23" t="s">
        <v>15</v>
      </c>
      <c r="G94" s="18">
        <v>147</v>
      </c>
      <c r="H94" s="18">
        <f t="shared" si="2"/>
        <v>147</v>
      </c>
      <c r="I94" s="17">
        <v>15</v>
      </c>
      <c r="J94" s="17">
        <v>20</v>
      </c>
      <c r="K94" s="17">
        <v>5</v>
      </c>
      <c r="L94" s="60">
        <v>31.605000000000011</v>
      </c>
      <c r="M94" s="57">
        <f t="shared" si="3"/>
        <v>23.703750000000007</v>
      </c>
      <c r="O94" s="3"/>
      <c r="P94" s="3"/>
    </row>
    <row r="95" spans="1:16" customFormat="1" ht="26.1" customHeight="1" thickBot="1" x14ac:dyDescent="0.3">
      <c r="L95" s="63"/>
    </row>
    <row r="96" spans="1:16" ht="23.25" customHeight="1" thickBot="1" x14ac:dyDescent="0.3">
      <c r="A96" s="31"/>
      <c r="B96" s="32"/>
      <c r="C96" s="71" t="s">
        <v>17</v>
      </c>
      <c r="D96" s="66"/>
      <c r="E96" s="67"/>
      <c r="F96" s="68"/>
      <c r="G96" s="69" t="s">
        <v>16</v>
      </c>
      <c r="H96" s="64">
        <f>SUM(H8:H94)</f>
        <v>152547.39999999997</v>
      </c>
      <c r="I96" s="66"/>
      <c r="J96" s="66"/>
      <c r="K96" s="66"/>
      <c r="L96" s="65">
        <f>SUM(L8:L94)</f>
        <v>32654.117000000009</v>
      </c>
      <c r="M96" s="70">
        <f>SUM(M8:M95)</f>
        <v>21913.459612500013</v>
      </c>
      <c r="O96" s="3"/>
      <c r="P96" s="3"/>
    </row>
    <row r="97" spans="1:16" ht="17.100000000000001" customHeight="1" x14ac:dyDescent="0.25">
      <c r="A97" s="35"/>
      <c r="B97" s="35"/>
      <c r="C97" s="35"/>
      <c r="D97" s="36"/>
      <c r="E97" s="36"/>
      <c r="F97" s="37"/>
      <c r="G97" s="37"/>
      <c r="H97" s="38"/>
      <c r="I97" s="39"/>
      <c r="J97" s="39"/>
      <c r="K97" s="39"/>
      <c r="L97" s="40"/>
      <c r="M97" s="1"/>
      <c r="N97" s="2"/>
      <c r="O97" s="3"/>
      <c r="P97" s="3"/>
    </row>
    <row r="98" spans="1:16" ht="17.100000000000001" customHeight="1" x14ac:dyDescent="0.25">
      <c r="A98" s="35"/>
      <c r="B98" s="35"/>
      <c r="C98" s="35"/>
      <c r="D98" s="36"/>
      <c r="E98" s="36"/>
      <c r="F98" s="39"/>
      <c r="G98" s="39"/>
      <c r="H98" s="39"/>
      <c r="I98" s="39"/>
      <c r="J98" s="39"/>
      <c r="K98" s="39"/>
      <c r="L98" s="39"/>
      <c r="M98" s="39"/>
      <c r="N98" s="39"/>
      <c r="O98" s="1"/>
      <c r="P98" s="2"/>
    </row>
    <row r="99" spans="1:16" ht="17.100000000000001" customHeight="1" x14ac:dyDescent="0.25">
      <c r="A99" s="35"/>
      <c r="B99" s="35"/>
      <c r="C99" s="35"/>
      <c r="D99" s="36"/>
      <c r="E99" s="36"/>
      <c r="F99" s="39"/>
      <c r="G99" s="39"/>
      <c r="H99" s="39"/>
      <c r="I99" s="39"/>
      <c r="J99" s="39"/>
      <c r="K99" s="39"/>
      <c r="L99" s="39"/>
      <c r="M99" s="39"/>
      <c r="N99" s="39"/>
      <c r="O99" s="1"/>
      <c r="P99" s="2"/>
    </row>
    <row r="100" spans="1:16" ht="15.95" customHeight="1" x14ac:dyDescent="0.25">
      <c r="A100" s="35"/>
      <c r="B100" s="35"/>
      <c r="C100" s="35"/>
      <c r="D100" s="36"/>
      <c r="E100" s="36"/>
      <c r="F100" s="39"/>
      <c r="G100" s="39"/>
      <c r="H100" s="39"/>
      <c r="I100" s="39"/>
      <c r="J100" s="39"/>
      <c r="K100" s="39"/>
      <c r="L100" s="39"/>
      <c r="M100" s="39"/>
      <c r="N100" s="39"/>
      <c r="O100" s="1"/>
      <c r="P100" s="2"/>
    </row>
  </sheetData>
  <mergeCells count="3">
    <mergeCell ref="C6:E6"/>
    <mergeCell ref="A1:N3"/>
    <mergeCell ref="A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G#24 OFICINA 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2022-07-30T21:02:10Z</dcterms:created>
  <dcterms:modified xsi:type="dcterms:W3CDTF">2023-01-11T02:25:50Z</dcterms:modified>
</cp:coreProperties>
</file>