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"/>
    </mc:Choice>
  </mc:AlternateContent>
  <xr:revisionPtr revIDLastSave="0" documentId="13_ncr:1_{F94284F9-6AE0-461A-9F77-C300123FFC35}" xr6:coauthVersionLast="47" xr6:coauthVersionMax="47" xr10:uidLastSave="{00000000-0000-0000-0000-000000000000}"/>
  <bookViews>
    <workbookView xWindow="-120" yWindow="-120" windowWidth="20730" windowHeight="11040" xr2:uid="{823A8E8B-2552-4BB1-B445-FDB2F19C4717}"/>
  </bookViews>
  <sheets>
    <sheet name="G#27 BODEG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9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5" i="1"/>
  <c r="L46" i="1"/>
  <c r="L48" i="1"/>
  <c r="L49" i="1"/>
  <c r="L50" i="1"/>
  <c r="L51" i="1"/>
  <c r="L52" i="1"/>
  <c r="L54" i="1"/>
  <c r="L55" i="1"/>
  <c r="L56" i="1"/>
  <c r="L57" i="1"/>
  <c r="L58" i="1"/>
  <c r="L59" i="1"/>
  <c r="L60" i="1"/>
  <c r="L61" i="1"/>
  <c r="L62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8" i="1"/>
  <c r="K109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9" i="1" l="1"/>
</calcChain>
</file>

<file path=xl/sharedStrings.xml><?xml version="1.0" encoding="utf-8"?>
<sst xmlns="http://schemas.openxmlformats.org/spreadsheetml/2006/main" count="415" uniqueCount="225">
  <si>
    <t>INVENTARIO FÍSICO* - ATU ARTICULOS DE ACERO S.A
DEPARTAMENTO: LAMINATTI BODEGAS</t>
  </si>
  <si>
    <t>TABLA DE VALORACION</t>
  </si>
  <si>
    <t>#</t>
  </si>
  <si>
    <t>CODIGO</t>
  </si>
  <si>
    <t>DETALLE DEL PRODUCTO</t>
  </si>
  <si>
    <t>CANTIDAD</t>
  </si>
  <si>
    <t>UNIDADES</t>
  </si>
  <si>
    <t xml:space="preserve">ESTADO </t>
  </si>
  <si>
    <t>V/ UNIT.DE MERCADO</t>
  </si>
  <si>
    <t>V/ TOTAL DE MERCADO</t>
  </si>
  <si>
    <t>EDAD</t>
  </si>
  <si>
    <t xml:space="preserve">VIDA UTIL </t>
  </si>
  <si>
    <t>VALOR MINIMO DE REMATE</t>
  </si>
  <si>
    <t>KG</t>
  </si>
  <si>
    <t>REGULAR</t>
  </si>
  <si>
    <t>ROLLO</t>
  </si>
  <si>
    <t>UND</t>
  </si>
  <si>
    <t>M2</t>
  </si>
  <si>
    <t>TOTALES</t>
  </si>
  <si>
    <t>CJA</t>
  </si>
  <si>
    <t>GRUPO#27</t>
  </si>
  <si>
    <t xml:space="preserve">    PRODUCTO LISTO PARA ENSAMBLAJE E INSTALACION DE OFICINAS, SISTEMAS MODULARES, COCINA Y HOGAR</t>
  </si>
  <si>
    <t>BDL018</t>
  </si>
  <si>
    <t>Mueble para closet importado con accesorios, partes, patas y modulos de madera</t>
  </si>
  <si>
    <t>BDL034</t>
  </si>
  <si>
    <t>Camilla especial estructura metálica, tapizada cuerina 2000x620</t>
  </si>
  <si>
    <t>BDL049</t>
  </si>
  <si>
    <t>Cajas sistemas blum para cocinas accesorios varios, basureros, herrajes y mecanismos</t>
  </si>
  <si>
    <t>BDL059</t>
  </si>
  <si>
    <t>Rollo de papel mAmefil adhesivos, varias medidas</t>
  </si>
  <si>
    <t>BDL062</t>
  </si>
  <si>
    <t xml:space="preserve">Canastillas para pupitre 350-400 metálicos </t>
  </si>
  <si>
    <t>BDL063</t>
  </si>
  <si>
    <t>Armario Cabinet 2 puertas, 3 repizas 1400x900xH500</t>
  </si>
  <si>
    <t>BDL064</t>
  </si>
  <si>
    <t>Archivador Lateral 4 gavetas metálicos 1300x880x540</t>
  </si>
  <si>
    <t>BDL065</t>
  </si>
  <si>
    <t>Archivador vertical 4 gavetas metálico 1280x460x640</t>
  </si>
  <si>
    <t>BDL067</t>
  </si>
  <si>
    <t>Armario Cabinet 2 puertas, 2 repisas 1360x900xh480</t>
  </si>
  <si>
    <t>BDL068</t>
  </si>
  <si>
    <t>Armario 2 puertas, 4 repisas 2050x900xh480</t>
  </si>
  <si>
    <t>BDL069</t>
  </si>
  <si>
    <t>Archivador Vertical 4 gavetas metálico 1300x460x640</t>
  </si>
  <si>
    <t>BDL070</t>
  </si>
  <si>
    <t>Armario 4 repisas 1800x600x330</t>
  </si>
  <si>
    <t>LOTE</t>
  </si>
  <si>
    <t>BDL071</t>
  </si>
  <si>
    <t>Armario metálico 2 puertas, 3 repisas 1660x890xh460</t>
  </si>
  <si>
    <t>BDL072</t>
  </si>
  <si>
    <t>Biblioteca abierta, 3 repisas 1820x740xh300</t>
  </si>
  <si>
    <t>BDL073</t>
  </si>
  <si>
    <t>Paneles vivendi 1600-900 con plafon stella</t>
  </si>
  <si>
    <t>BDL074</t>
  </si>
  <si>
    <t>Escritorio 1500-600 con 2 patas maderas 770x600 con espalda metálica</t>
  </si>
  <si>
    <t>BDL075</t>
  </si>
  <si>
    <t>Mesa redonda 1200 con base metálica redonda 660</t>
  </si>
  <si>
    <t>BDL076</t>
  </si>
  <si>
    <t>Armario metálico con 4 puertas corredizas vidrio, 2 repisas 1700x1120x420</t>
  </si>
  <si>
    <t>BDL077</t>
  </si>
  <si>
    <t>Modulo bajo 1 puerta 640x500xh560</t>
  </si>
  <si>
    <t>BDL095</t>
  </si>
  <si>
    <t>Mesones de marmol para cajas del banco internacional 1200x400xh10</t>
  </si>
  <si>
    <t>BDL096</t>
  </si>
  <si>
    <t>Armario Cabinet 2 puertas, 3 repisas 1670x900xh500</t>
  </si>
  <si>
    <t>BDL125</t>
  </si>
  <si>
    <t>Anaquel FastWork madera, 1 repisa metalica con puerta tapizada tela</t>
  </si>
  <si>
    <t>BDL126</t>
  </si>
  <si>
    <t>Biblioteca Metálica 4 puertas de vidrio, 2 repisas, 1700x1120xh420</t>
  </si>
  <si>
    <t>BDL127</t>
  </si>
  <si>
    <t>Modulo Cabinet, 4 cuerpos, 8 puertas, varios servicios 2050x1080xh500</t>
  </si>
  <si>
    <t>BDL128</t>
  </si>
  <si>
    <t>Escritorio Fastwork con 2 tableros, 1 modulo metálico, 3 gavetas, 1 base pedestal metálica 1800x1500xh720</t>
  </si>
  <si>
    <t>BDL129</t>
  </si>
  <si>
    <t>Modulo rodante metálico, 2 gavetas, 1 tablero madera</t>
  </si>
  <si>
    <t>BDL130</t>
  </si>
  <si>
    <t xml:space="preserve">Material eléctronico para computadora </t>
  </si>
  <si>
    <t>PQT</t>
  </si>
  <si>
    <t>BDL131</t>
  </si>
  <si>
    <t>Barrederas para piso lacadas 2040xx80</t>
  </si>
  <si>
    <t>BDL132</t>
  </si>
  <si>
    <t>tapas adhesivas para cubrir los tornillos  varios colores</t>
  </si>
  <si>
    <t>BDL158</t>
  </si>
  <si>
    <t>Estanterias mecanicas 10 repisas 1950 x 300</t>
  </si>
  <si>
    <t>BDL159</t>
  </si>
  <si>
    <t>Modulo rodate-001- grande - metalico 560x420x560</t>
  </si>
  <si>
    <t>BDL160</t>
  </si>
  <si>
    <t>Modulo bajo madera - 2 puertas 1 persiana 700x900x H 500</t>
  </si>
  <si>
    <t>BDL161</t>
  </si>
  <si>
    <t>Armario Cabina- madera- 2 puertas 1360x900x500</t>
  </si>
  <si>
    <t>BDL162</t>
  </si>
  <si>
    <t xml:space="preserve">Modulo bajo 2 gabetas- metálicas </t>
  </si>
  <si>
    <t>BDL163</t>
  </si>
  <si>
    <t>Mesa 1400x600- 4 puertas metalicas</t>
  </si>
  <si>
    <t>BDL164</t>
  </si>
  <si>
    <t xml:space="preserve">modulos metálicos de 2 y 3 gabetas, bisuteria archivador, gavetas metalicas </t>
  </si>
  <si>
    <t>BDL165</t>
  </si>
  <si>
    <t>modulos madera de 2 y 3 gabetas, varios modelos</t>
  </si>
  <si>
    <t>BDL166</t>
  </si>
  <si>
    <t>Partes y piezas metalicas para estacionaes modulares</t>
  </si>
  <si>
    <t>BDL167</t>
  </si>
  <si>
    <t>Estanterias rodachinos</t>
  </si>
  <si>
    <t>BDL168</t>
  </si>
  <si>
    <t>Anaqueles 200 vivandi metálicos</t>
  </si>
  <si>
    <t>BDL169</t>
  </si>
  <si>
    <t>Soporte de monitos plastico</t>
  </si>
  <si>
    <t>BDL170</t>
  </si>
  <si>
    <t>Partes y piezas de escritorio credenia</t>
  </si>
  <si>
    <t>BDL171</t>
  </si>
  <si>
    <t xml:space="preserve">Faldones metálicos varios para pared </t>
  </si>
  <si>
    <t>BDL172</t>
  </si>
  <si>
    <t xml:space="preserve">Bases metalicos rodondos para mesa oficina- base mesa centrales </t>
  </si>
  <si>
    <t>BDL173</t>
  </si>
  <si>
    <t>Cuerpos de armario de madera varios tipos, 4 puertas</t>
  </si>
  <si>
    <t>BDL174</t>
  </si>
  <si>
    <t>Modulos -esritoris varios-medidas de muebles- mistos de madera</t>
  </si>
  <si>
    <t>BDL176</t>
  </si>
  <si>
    <t>Caja de mostradores varios srvicios- madera 1800x1100x4270</t>
  </si>
  <si>
    <t>BDL177</t>
  </si>
  <si>
    <t>Modulos estación doble, 1500x1600x4110- varios- utensillos de madera</t>
  </si>
  <si>
    <t>BDL178</t>
  </si>
  <si>
    <t>Partes de piezas para armas muebles de oficina y closet- varias medidas y tipos</t>
  </si>
  <si>
    <t>BDL179</t>
  </si>
  <si>
    <t xml:space="preserve">Tableros para escritorio,mesas,camas literas, varias medidas y tipos </t>
  </si>
  <si>
    <t>BDL181</t>
  </si>
  <si>
    <t>Gabetas de madera para muebles de cocina</t>
  </si>
  <si>
    <t>BDL182</t>
  </si>
  <si>
    <t>Marcos met{alicos para puertas,estructuras e plataformas metalicas- barredores varios- tipos y medidas</t>
  </si>
  <si>
    <t>BDL183</t>
  </si>
  <si>
    <t>Maderas lafones varios tipos y medidas- rodntes</t>
  </si>
  <si>
    <t>BDL184</t>
  </si>
  <si>
    <t>Materiales para electrificacion de mesa, bases vijas, refuerzos</t>
  </si>
  <si>
    <t>BDL185</t>
  </si>
  <si>
    <t>Plafones metalicos- virios y diferentes medidas y tipos-</t>
  </si>
  <si>
    <t>BDL186</t>
  </si>
  <si>
    <t xml:space="preserve">Pata para mesas tubo-con resbalones varios tipos </t>
  </si>
  <si>
    <t>BDL187</t>
  </si>
  <si>
    <t>Estructura especial escritorio kento team work optimas con niveladores</t>
  </si>
  <si>
    <t>BDL188</t>
  </si>
  <si>
    <t>Estructura especial escritorio kento- cromado- 2000x800x h 700</t>
  </si>
  <si>
    <t>BDL189</t>
  </si>
  <si>
    <t>Modulos aereos colgantes- importados USA- con 6 puertas- de madera 2300x 370x4470</t>
  </si>
  <si>
    <t>BDL190</t>
  </si>
  <si>
    <t>Modulo bajo fregadero 2 puertas- vestidores- 3 repisas 4 gabetas- mueble para microondas 2017x900x4610</t>
  </si>
  <si>
    <t>BDL191</t>
  </si>
  <si>
    <t>Soporte de monitores LSD</t>
  </si>
  <si>
    <t>BDL192</t>
  </si>
  <si>
    <t xml:space="preserve">Perfiles de aluminio y tubos de ropero </t>
  </si>
  <si>
    <t>BDL193</t>
  </si>
  <si>
    <t>Accesorio para mesas electrificadas, bandejas, refuerzos,postes,conductos,eletrificadas</t>
  </si>
  <si>
    <t>BDL194</t>
  </si>
  <si>
    <t>Accesorio para mesas electrificadas, plafones</t>
  </si>
  <si>
    <t>BDL195</t>
  </si>
  <si>
    <t>Vidrios purtas con vidrio para mesa- varios modelos y medidas</t>
  </si>
  <si>
    <t>BDL196</t>
  </si>
  <si>
    <t xml:space="preserve">indicadores de aluminio tubo para ropero varias medidas </t>
  </si>
  <si>
    <t>BDL199</t>
  </si>
  <si>
    <t>Bases de madera para mesa</t>
  </si>
  <si>
    <t>BDL200</t>
  </si>
  <si>
    <t>Foldones matalicos para estanteria - varias medidas, maderas</t>
  </si>
  <si>
    <t>BDL226</t>
  </si>
  <si>
    <t>CARRIER  MOVIL PARA RODARCHIVOS</t>
  </si>
  <si>
    <t>BDL227</t>
  </si>
  <si>
    <t>ESTACION DE TRABAJO UN ESCRITORIO, UN ARMARIO Y 4 PANELES MIXTOS VIVENDI</t>
  </si>
  <si>
    <t>BDL228</t>
  </si>
  <si>
    <t>OFICINA BOGEGA- PRODUCTO TERMINADO - ESCRITORIO ESQUINERO CON 2 TABLEROS  1500X1500 CON 3 PATAS VIVENDI  Y UN MODULO METALICO</t>
  </si>
  <si>
    <t>2 PUERTAS 4 REPISAS-MODULO CABINET- PUERTA DE REPISA- 2 PATAS- 2 PORTACABLES-1 BOTIQUIN- 2 REPISAS</t>
  </si>
  <si>
    <t>BDL229</t>
  </si>
  <si>
    <t>MAMPARA DE VIDRIO PLAFORMES DE MADERA- PLATAFORMAS DE MADERA- PUERTA DE VIDRIO- 12.54 MTRSX2.90MTROS</t>
  </si>
  <si>
    <t>BDL230</t>
  </si>
  <si>
    <t>ESTACION DE TRABAJO- UN ESCRITORIO DE TABLERO- 1500X1500 UN MODULO- 380 METALICAS DE 3 GAVETAS 3 PATAS- UNA CADENA ELECTRICA PANELES MIXTOS FASTIDOS 1200X900 2 PANELES 1200X600</t>
  </si>
  <si>
    <t>PANELES MIXTOS FASTIDOS 1200X900 2 PANELES 1200X600</t>
  </si>
  <si>
    <t>BDL232</t>
  </si>
  <si>
    <t>ESTANTERIA METALICAS 4900 X200 CON 16 REPISAS METALICAS ESPALDA DE MADERA 5 POSTES</t>
  </si>
  <si>
    <t>JDO</t>
  </si>
  <si>
    <t>BDL233</t>
  </si>
  <si>
    <t>ESTANTERIAS METALICAS VARIAS MEDIDAS Y VARIOS SERVICIOS</t>
  </si>
  <si>
    <t>BDL234</t>
  </si>
  <si>
    <t>MESAS DE MADERA 1200X750 CON ESTRUCTURAS METALICAS</t>
  </si>
  <si>
    <t>BDL235</t>
  </si>
  <si>
    <t xml:space="preserve">HERRAMIENTAS MANUALES </t>
  </si>
  <si>
    <t>LOTEBDT022</t>
  </si>
  <si>
    <t>MATERIAL DE SEGURIDAD INDUSTRIAL (CASCOS)</t>
  </si>
  <si>
    <t>LOTEBDT023</t>
  </si>
  <si>
    <t xml:space="preserve">MATERIAL ELECTRICO VARIOS TIPOS </t>
  </si>
  <si>
    <t>LOTEBDT024</t>
  </si>
  <si>
    <t>PERFILES DE ALUMINIO PARA PUERTAS CORREDIZAS VARIOS MEDIDAS Y TIPOS</t>
  </si>
  <si>
    <t>LOTEBDT025</t>
  </si>
  <si>
    <t>MICROONDAS PANASONIC NN-ST340-M</t>
  </si>
  <si>
    <t>LOTEBDT026</t>
  </si>
  <si>
    <t xml:space="preserve">MUEBLES USADOS VARIOS MODELOS </t>
  </si>
  <si>
    <t>LOTEBDT027</t>
  </si>
  <si>
    <t xml:space="preserve">BASE SOFA TRIPERSONAL METALICO </t>
  </si>
  <si>
    <t>LOTEBDT028</t>
  </si>
  <si>
    <t>BASUREROS - PORTA CPU- PAPELERAS DOBLES METÁLICAS</t>
  </si>
  <si>
    <t>LOTEBDT029</t>
  </si>
  <si>
    <t>PROYECTOR 3M MODELO 900AJB</t>
  </si>
  <si>
    <t>LOTEBDT030</t>
  </si>
  <si>
    <t>ESTERILIZADOR MARCA ROHNA</t>
  </si>
  <si>
    <t>LOTEBDT031</t>
  </si>
  <si>
    <t>ESTANTERIA METALICAS VARIAS MEDIDAS CON VARIAS REPISAS</t>
  </si>
  <si>
    <t>LOTEBDT032</t>
  </si>
  <si>
    <t>ESTANTERIA DE RODARCHIVO CON 6 REPISAS Y 6 GAVETAS</t>
  </si>
  <si>
    <t>LOTEBDT033</t>
  </si>
  <si>
    <t xml:space="preserve">ARMARIOS METALICOS CON PUERTA DE MADERA Y 3 REPISAS </t>
  </si>
  <si>
    <t>LOTEBDT034</t>
  </si>
  <si>
    <t xml:space="preserve">CAJAS FUERTES, SUMADORAS, MAQ ELECTRICA ESCRIBIR, FAX Y TECLADOS </t>
  </si>
  <si>
    <t>LOTEBDT035</t>
  </si>
  <si>
    <t xml:space="preserve">LAMPARA FLUORECENTES </t>
  </si>
  <si>
    <t>LOTEBDT036</t>
  </si>
  <si>
    <t xml:space="preserve">LAMPARAS DE EMERGENCIA </t>
  </si>
  <si>
    <t>LOTEBDT037</t>
  </si>
  <si>
    <t>SENSORES CONTRA INCENDIOS</t>
  </si>
  <si>
    <t>LOTEBDT038</t>
  </si>
  <si>
    <t>BOTONES DE PANICO O EMERGENCIA</t>
  </si>
  <si>
    <t>LOTEBDT039</t>
  </si>
  <si>
    <t xml:space="preserve">LUCES ESTROBOTOPICAS O DE ALERTA </t>
  </si>
  <si>
    <t>LOTEBDT040</t>
  </si>
  <si>
    <t xml:space="preserve">EXTINTORES </t>
  </si>
  <si>
    <t>LOTEBDT041</t>
  </si>
  <si>
    <t>BOCA DE INCENDIO</t>
  </si>
  <si>
    <t>LOTEBDT042</t>
  </si>
  <si>
    <t>5 GRADILLAS MOVILES Y COCHES DE TRANSPORTE DE MATERIAL DIF MODELO Y UNA MULA</t>
  </si>
  <si>
    <t>11,66</t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</si>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</sst>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6" formatCode="[$$-300A]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0"/>
      <name val="Tahoma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20"/>
      <color rgb="FF000000"/>
      <name val="Calibri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b/>
      <sz val="10"/>
      <color rgb="FF000000"/>
      <name val="Arial"/>
      <family val="2"/>
    </font>
    <font>
      <sz val="9"/>
      <color rgb="FF000000"/>
      <name val="Tahoma"/>
      <family val="2"/>
    </font>
    <font>
      <sz val="10"/>
      <color rgb="FF000000"/>
      <name val="Calibri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  <font>
      <b/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trike/>
      <sz val="9"/>
      <color rgb="FF000000"/>
      <name val="Tahoma"/>
      <family val="2"/>
    </font>
    <font>
      <b/>
      <sz val="9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trike/>
      <sz val="14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B4BAC3"/>
        <bgColor auto="1"/>
      </patternFill>
    </fill>
    <fill>
      <patternFill patternType="solid">
        <fgColor rgb="FFD9E2F3"/>
        <bgColor auto="1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  <fill>
      <patternFill patternType="solid">
        <fgColor rgb="FFFF0000"/>
        <bgColor rgb="FF00FF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Protection="0"/>
    <xf numFmtId="0" fontId="1" fillId="0" borderId="0"/>
  </cellStyleXfs>
  <cellXfs count="48">
    <xf numFmtId="0" fontId="0" fillId="0" borderId="0" xfId="0"/>
    <xf numFmtId="0" fontId="5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7" fillId="0" borderId="1" xfId="0" applyFont="1" applyBorder="1"/>
    <xf numFmtId="0" fontId="8" fillId="0" borderId="1" xfId="0" applyFont="1" applyBorder="1" applyAlignment="1">
      <alignment horizontal="right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3" borderId="3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vertical="center" wrapText="1"/>
    </xf>
    <xf numFmtId="49" fontId="10" fillId="4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vertical="center" wrapText="1"/>
    </xf>
    <xf numFmtId="4" fontId="10" fillId="7" borderId="1" xfId="0" applyNumberFormat="1" applyFont="1" applyFill="1" applyBorder="1" applyAlignment="1">
      <alignment horizontal="center" vertical="center"/>
    </xf>
    <xf numFmtId="164" fontId="11" fillId="7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left" vertical="center" wrapText="1"/>
    </xf>
    <xf numFmtId="49" fontId="14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16" fillId="5" borderId="2" xfId="2" applyFont="1" applyFill="1" applyBorder="1" applyAlignment="1">
      <alignment horizontal="center" vertical="center"/>
    </xf>
    <xf numFmtId="164" fontId="17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/>
    </xf>
    <xf numFmtId="164" fontId="18" fillId="7" borderId="1" xfId="0" applyNumberFormat="1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 wrapText="1"/>
    </xf>
    <xf numFmtId="166" fontId="19" fillId="8" borderId="4" xfId="0" applyNumberFormat="1" applyFont="1" applyFill="1" applyBorder="1" applyAlignment="1">
      <alignment vertical="center" wrapText="1"/>
    </xf>
    <xf numFmtId="166" fontId="19" fillId="9" borderId="4" xfId="0" applyNumberFormat="1" applyFont="1" applyFill="1" applyBorder="1" applyAlignment="1">
      <alignment vertical="center" wrapText="1"/>
    </xf>
    <xf numFmtId="166" fontId="19" fillId="10" borderId="4" xfId="0" applyNumberFormat="1" applyFont="1" applyFill="1" applyBorder="1" applyAlignment="1">
      <alignment vertical="center" wrapText="1"/>
    </xf>
    <xf numFmtId="166" fontId="20" fillId="8" borderId="4" xfId="0" applyNumberFormat="1" applyFont="1" applyFill="1" applyBorder="1" applyAlignment="1">
      <alignment vertical="center" wrapText="1"/>
    </xf>
    <xf numFmtId="164" fontId="21" fillId="5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5F1F881-2332-439D-87B6-D90F23FB8233}"/>
    <cellStyle name="Normal 2 2" xfId="2" xr:uid="{038D6469-BFC4-4620-89B1-C117815E2A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15FED-3F20-4CD8-A778-96BC250C1A77}">
  <dimension ref="A1:L111"/>
  <sheetViews>
    <sheetView tabSelected="1" workbookViewId="0">
      <selection activeCell="K109" sqref="K109"/>
    </sheetView>
  </sheetViews>
  <sheetFormatPr baseColWidth="10" defaultColWidth="12.42578125" defaultRowHeight="15.75" x14ac:dyDescent="0.25"/>
  <cols>
    <col min="1" max="1" width="4.140625" style="1" bestFit="1" customWidth="1"/>
    <col min="2" max="2" width="11.85546875" style="1" bestFit="1" customWidth="1"/>
    <col min="3" max="3" width="35.5703125" style="1" customWidth="1"/>
    <col min="4" max="5" width="10.5703125" style="1" bestFit="1" customWidth="1"/>
    <col min="6" max="6" width="10.140625" style="1" customWidth="1"/>
    <col min="7" max="7" width="14.42578125" style="1" bestFit="1" customWidth="1"/>
    <col min="8" max="8" width="22.5703125" style="1" bestFit="1" customWidth="1"/>
    <col min="9" max="9" width="4.140625" style="1" customWidth="1"/>
    <col min="10" max="10" width="6.140625" style="1" customWidth="1"/>
    <col min="11" max="11" width="14.140625" style="1" bestFit="1" customWidth="1"/>
    <col min="12" max="12" width="16.140625" style="1" customWidth="1"/>
    <col min="13" max="16384" width="12.42578125" style="1"/>
  </cols>
  <sheetData>
    <row r="1" spans="1:12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2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2" ht="26.25" x14ac:dyDescent="0.4">
      <c r="A4" s="29" t="s">
        <v>1</v>
      </c>
      <c r="B4" s="30"/>
      <c r="C4" s="30"/>
      <c r="D4" s="30"/>
      <c r="E4" s="30"/>
      <c r="F4" s="31"/>
      <c r="G4" s="30"/>
      <c r="H4" s="30"/>
      <c r="I4" s="30"/>
      <c r="J4" s="30"/>
      <c r="K4" s="30"/>
    </row>
    <row r="5" spans="1:12" x14ac:dyDescent="0.25">
      <c r="B5" s="2"/>
      <c r="F5" s="3"/>
      <c r="G5" s="4"/>
      <c r="H5" s="4"/>
      <c r="K5" s="5"/>
    </row>
    <row r="6" spans="1:12" ht="16.5" thickBot="1" x14ac:dyDescent="0.3">
      <c r="A6" s="32" t="s">
        <v>20</v>
      </c>
      <c r="B6" s="32"/>
      <c r="C6" s="33" t="s">
        <v>21</v>
      </c>
      <c r="D6" s="33"/>
      <c r="E6" s="33"/>
      <c r="F6" s="33"/>
      <c r="G6" s="33"/>
      <c r="H6" s="33"/>
      <c r="I6" s="33"/>
      <c r="J6" s="33"/>
      <c r="K6" s="33"/>
    </row>
    <row r="7" spans="1:12" ht="57" thickBot="1" x14ac:dyDescent="0.3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7" t="s">
        <v>8</v>
      </c>
      <c r="H7" s="7" t="s">
        <v>9</v>
      </c>
      <c r="I7" s="6" t="s">
        <v>10</v>
      </c>
      <c r="J7" s="6" t="s">
        <v>11</v>
      </c>
      <c r="K7" s="7" t="s">
        <v>12</v>
      </c>
      <c r="L7" s="42" t="s">
        <v>224</v>
      </c>
    </row>
    <row r="8" spans="1:12" ht="33.75" x14ac:dyDescent="0.25">
      <c r="A8" s="12">
        <v>18</v>
      </c>
      <c r="B8" s="13" t="s">
        <v>22</v>
      </c>
      <c r="C8" s="17" t="s">
        <v>23</v>
      </c>
      <c r="D8" s="14">
        <v>1</v>
      </c>
      <c r="E8" s="13" t="s">
        <v>16</v>
      </c>
      <c r="F8" s="13" t="s">
        <v>14</v>
      </c>
      <c r="G8" s="15">
        <v>353.96</v>
      </c>
      <c r="H8" s="15">
        <f t="shared" ref="H8:H71" si="0">+D8*G8</f>
        <v>353.96</v>
      </c>
      <c r="I8" s="12">
        <v>15</v>
      </c>
      <c r="J8" s="12">
        <v>15</v>
      </c>
      <c r="K8" s="39">
        <v>74.331600000000023</v>
      </c>
      <c r="L8" s="43">
        <f t="shared" ref="L8:L71" si="1">K8*75%</f>
        <v>55.748700000000014</v>
      </c>
    </row>
    <row r="9" spans="1:12" ht="22.5" x14ac:dyDescent="0.25">
      <c r="A9" s="12">
        <v>34</v>
      </c>
      <c r="B9" s="13" t="s">
        <v>24</v>
      </c>
      <c r="C9" s="17" t="s">
        <v>25</v>
      </c>
      <c r="D9" s="14">
        <v>1</v>
      </c>
      <c r="E9" s="13" t="s">
        <v>16</v>
      </c>
      <c r="F9" s="13" t="s">
        <v>14</v>
      </c>
      <c r="G9" s="15">
        <v>100</v>
      </c>
      <c r="H9" s="15">
        <f t="shared" si="0"/>
        <v>100</v>
      </c>
      <c r="I9" s="12">
        <v>15</v>
      </c>
      <c r="J9" s="12">
        <v>15</v>
      </c>
      <c r="K9" s="39">
        <v>21.000000000000007</v>
      </c>
      <c r="L9" s="43">
        <f t="shared" si="1"/>
        <v>15.750000000000005</v>
      </c>
    </row>
    <row r="10" spans="1:12" ht="22.5" x14ac:dyDescent="0.25">
      <c r="A10" s="8">
        <v>49</v>
      </c>
      <c r="B10" s="10" t="s">
        <v>26</v>
      </c>
      <c r="C10" s="18" t="s">
        <v>27</v>
      </c>
      <c r="D10" s="9">
        <v>210</v>
      </c>
      <c r="E10" s="10" t="s">
        <v>19</v>
      </c>
      <c r="F10" s="10" t="s">
        <v>14</v>
      </c>
      <c r="G10" s="11">
        <v>44.63</v>
      </c>
      <c r="H10" s="11">
        <f t="shared" si="0"/>
        <v>9372.3000000000011</v>
      </c>
      <c r="I10" s="8">
        <v>15</v>
      </c>
      <c r="J10" s="8">
        <v>15</v>
      </c>
      <c r="K10" s="40">
        <v>1968.1830000000009</v>
      </c>
      <c r="L10" s="43">
        <f t="shared" si="1"/>
        <v>1476.1372500000007</v>
      </c>
    </row>
    <row r="11" spans="1:12" ht="22.5" x14ac:dyDescent="0.25">
      <c r="A11" s="8">
        <v>59</v>
      </c>
      <c r="B11" s="10" t="s">
        <v>28</v>
      </c>
      <c r="C11" s="18" t="s">
        <v>29</v>
      </c>
      <c r="D11" s="9">
        <v>11</v>
      </c>
      <c r="E11" s="10" t="s">
        <v>15</v>
      </c>
      <c r="F11" s="10" t="s">
        <v>14</v>
      </c>
      <c r="G11" s="11">
        <v>14.5</v>
      </c>
      <c r="H11" s="11">
        <f t="shared" si="0"/>
        <v>159.5</v>
      </c>
      <c r="I11" s="8">
        <v>15</v>
      </c>
      <c r="J11" s="8">
        <v>15</v>
      </c>
      <c r="K11" s="40">
        <v>33.495000000000012</v>
      </c>
      <c r="L11" s="43">
        <f t="shared" si="1"/>
        <v>25.121250000000011</v>
      </c>
    </row>
    <row r="12" spans="1:12" x14ac:dyDescent="0.25">
      <c r="A12" s="8">
        <v>62</v>
      </c>
      <c r="B12" s="10" t="s">
        <v>30</v>
      </c>
      <c r="C12" s="18" t="s">
        <v>31</v>
      </c>
      <c r="D12" s="9">
        <v>107</v>
      </c>
      <c r="E12" s="10" t="s">
        <v>16</v>
      </c>
      <c r="F12" s="10" t="s">
        <v>14</v>
      </c>
      <c r="G12" s="11">
        <v>6.49</v>
      </c>
      <c r="H12" s="11">
        <f t="shared" si="0"/>
        <v>694.43000000000006</v>
      </c>
      <c r="I12" s="8">
        <v>15</v>
      </c>
      <c r="J12" s="8">
        <v>15</v>
      </c>
      <c r="K12" s="40">
        <v>145.83030000000008</v>
      </c>
      <c r="L12" s="43">
        <f t="shared" si="1"/>
        <v>109.37272500000006</v>
      </c>
    </row>
    <row r="13" spans="1:12" ht="22.5" x14ac:dyDescent="0.25">
      <c r="A13" s="12">
        <v>63</v>
      </c>
      <c r="B13" s="13" t="s">
        <v>32</v>
      </c>
      <c r="C13" s="17" t="s">
        <v>33</v>
      </c>
      <c r="D13" s="14">
        <v>1</v>
      </c>
      <c r="E13" s="13" t="s">
        <v>16</v>
      </c>
      <c r="F13" s="13" t="s">
        <v>14</v>
      </c>
      <c r="G13" s="15">
        <v>165.23</v>
      </c>
      <c r="H13" s="15">
        <f t="shared" si="0"/>
        <v>165.23</v>
      </c>
      <c r="I13" s="12">
        <v>15</v>
      </c>
      <c r="J13" s="12">
        <v>15</v>
      </c>
      <c r="K13" s="39">
        <v>34.69830000000001</v>
      </c>
      <c r="L13" s="43">
        <f t="shared" si="1"/>
        <v>26.023725000000006</v>
      </c>
    </row>
    <row r="14" spans="1:12" ht="22.5" x14ac:dyDescent="0.25">
      <c r="A14" s="8">
        <v>64</v>
      </c>
      <c r="B14" s="10" t="s">
        <v>34</v>
      </c>
      <c r="C14" s="18" t="s">
        <v>35</v>
      </c>
      <c r="D14" s="9">
        <v>1</v>
      </c>
      <c r="E14" s="10" t="s">
        <v>16</v>
      </c>
      <c r="F14" s="10" t="s">
        <v>14</v>
      </c>
      <c r="G14" s="11">
        <v>215.4</v>
      </c>
      <c r="H14" s="11">
        <f t="shared" si="0"/>
        <v>215.4</v>
      </c>
      <c r="I14" s="8">
        <v>15</v>
      </c>
      <c r="J14" s="8">
        <v>15</v>
      </c>
      <c r="K14" s="40">
        <v>45.234000000000016</v>
      </c>
      <c r="L14" s="43">
        <f t="shared" si="1"/>
        <v>33.925500000000014</v>
      </c>
    </row>
    <row r="15" spans="1:12" ht="22.5" x14ac:dyDescent="0.25">
      <c r="A15" s="12">
        <v>65</v>
      </c>
      <c r="B15" s="13" t="s">
        <v>36</v>
      </c>
      <c r="C15" s="17" t="s">
        <v>37</v>
      </c>
      <c r="D15" s="14">
        <v>1</v>
      </c>
      <c r="E15" s="13" t="s">
        <v>16</v>
      </c>
      <c r="F15" s="13" t="s">
        <v>14</v>
      </c>
      <c r="G15" s="15">
        <v>207.55</v>
      </c>
      <c r="H15" s="15">
        <f t="shared" si="0"/>
        <v>207.55</v>
      </c>
      <c r="I15" s="12">
        <v>15</v>
      </c>
      <c r="J15" s="12">
        <v>15</v>
      </c>
      <c r="K15" s="39">
        <v>43.585500000000017</v>
      </c>
      <c r="L15" s="43">
        <f t="shared" si="1"/>
        <v>32.689125000000011</v>
      </c>
    </row>
    <row r="16" spans="1:12" ht="22.5" x14ac:dyDescent="0.25">
      <c r="A16" s="12">
        <v>67</v>
      </c>
      <c r="B16" s="13" t="s">
        <v>38</v>
      </c>
      <c r="C16" s="17" t="s">
        <v>39</v>
      </c>
      <c r="D16" s="14">
        <v>1</v>
      </c>
      <c r="E16" s="13" t="s">
        <v>16</v>
      </c>
      <c r="F16" s="13" t="s">
        <v>14</v>
      </c>
      <c r="G16" s="15">
        <v>165.23</v>
      </c>
      <c r="H16" s="15">
        <f t="shared" si="0"/>
        <v>165.23</v>
      </c>
      <c r="I16" s="12">
        <v>15</v>
      </c>
      <c r="J16" s="12">
        <v>15</v>
      </c>
      <c r="K16" s="39">
        <v>34.69830000000001</v>
      </c>
      <c r="L16" s="43">
        <f t="shared" si="1"/>
        <v>26.023725000000006</v>
      </c>
    </row>
    <row r="17" spans="1:12" ht="22.5" x14ac:dyDescent="0.25">
      <c r="A17" s="8">
        <v>68</v>
      </c>
      <c r="B17" s="10" t="s">
        <v>40</v>
      </c>
      <c r="C17" s="18" t="s">
        <v>41</v>
      </c>
      <c r="D17" s="9">
        <v>1</v>
      </c>
      <c r="E17" s="10" t="s">
        <v>16</v>
      </c>
      <c r="F17" s="10" t="s">
        <v>14</v>
      </c>
      <c r="G17" s="11">
        <v>236.4</v>
      </c>
      <c r="H17" s="11">
        <f t="shared" si="0"/>
        <v>236.4</v>
      </c>
      <c r="I17" s="8">
        <v>15</v>
      </c>
      <c r="J17" s="8">
        <v>15</v>
      </c>
      <c r="K17" s="40">
        <v>49.64400000000002</v>
      </c>
      <c r="L17" s="43">
        <f t="shared" si="1"/>
        <v>37.233000000000018</v>
      </c>
    </row>
    <row r="18" spans="1:12" ht="22.5" x14ac:dyDescent="0.25">
      <c r="A18" s="12">
        <v>69</v>
      </c>
      <c r="B18" s="13" t="s">
        <v>42</v>
      </c>
      <c r="C18" s="17" t="s">
        <v>43</v>
      </c>
      <c r="D18" s="14">
        <v>2</v>
      </c>
      <c r="E18" s="13" t="s">
        <v>16</v>
      </c>
      <c r="F18" s="13" t="s">
        <v>14</v>
      </c>
      <c r="G18" s="15">
        <v>215.4</v>
      </c>
      <c r="H18" s="15">
        <f t="shared" si="0"/>
        <v>430.8</v>
      </c>
      <c r="I18" s="12">
        <v>15</v>
      </c>
      <c r="J18" s="12">
        <v>15</v>
      </c>
      <c r="K18" s="39">
        <v>90.468000000000032</v>
      </c>
      <c r="L18" s="43">
        <f t="shared" si="1"/>
        <v>67.851000000000028</v>
      </c>
    </row>
    <row r="19" spans="1:12" x14ac:dyDescent="0.25">
      <c r="A19" s="8">
        <v>70</v>
      </c>
      <c r="B19" s="10" t="s">
        <v>44</v>
      </c>
      <c r="C19" s="18" t="s">
        <v>45</v>
      </c>
      <c r="D19" s="9">
        <v>1</v>
      </c>
      <c r="E19" s="10" t="s">
        <v>46</v>
      </c>
      <c r="F19" s="10" t="s">
        <v>14</v>
      </c>
      <c r="G19" s="11">
        <v>152.4</v>
      </c>
      <c r="H19" s="11">
        <f t="shared" si="0"/>
        <v>152.4</v>
      </c>
      <c r="I19" s="8">
        <v>15</v>
      </c>
      <c r="J19" s="8">
        <v>15</v>
      </c>
      <c r="K19" s="40">
        <v>32.004000000000012</v>
      </c>
      <c r="L19" s="43">
        <f t="shared" si="1"/>
        <v>24.003000000000007</v>
      </c>
    </row>
    <row r="20" spans="1:12" ht="22.5" x14ac:dyDescent="0.25">
      <c r="A20" s="12">
        <v>71</v>
      </c>
      <c r="B20" s="13" t="s">
        <v>47</v>
      </c>
      <c r="C20" s="17" t="s">
        <v>48</v>
      </c>
      <c r="D20" s="14">
        <v>1</v>
      </c>
      <c r="E20" s="13" t="s">
        <v>16</v>
      </c>
      <c r="F20" s="13" t="s">
        <v>14</v>
      </c>
      <c r="G20" s="15">
        <v>136.80000000000001</v>
      </c>
      <c r="H20" s="15">
        <f t="shared" si="0"/>
        <v>136.80000000000001</v>
      </c>
      <c r="I20" s="12">
        <v>15</v>
      </c>
      <c r="J20" s="12">
        <v>15</v>
      </c>
      <c r="K20" s="39">
        <v>28.728000000000012</v>
      </c>
      <c r="L20" s="43">
        <f t="shared" si="1"/>
        <v>21.54600000000001</v>
      </c>
    </row>
    <row r="21" spans="1:12" ht="22.5" x14ac:dyDescent="0.25">
      <c r="A21" s="8">
        <v>72</v>
      </c>
      <c r="B21" s="10" t="s">
        <v>49</v>
      </c>
      <c r="C21" s="18" t="s">
        <v>50</v>
      </c>
      <c r="D21" s="9">
        <v>1</v>
      </c>
      <c r="E21" s="10" t="s">
        <v>16</v>
      </c>
      <c r="F21" s="10" t="s">
        <v>14</v>
      </c>
      <c r="G21" s="11">
        <v>384.79</v>
      </c>
      <c r="H21" s="11">
        <f t="shared" si="0"/>
        <v>384.79</v>
      </c>
      <c r="I21" s="8">
        <v>15</v>
      </c>
      <c r="J21" s="8">
        <v>15</v>
      </c>
      <c r="K21" s="40">
        <v>80.805900000000037</v>
      </c>
      <c r="L21" s="43">
        <f t="shared" si="1"/>
        <v>60.604425000000028</v>
      </c>
    </row>
    <row r="22" spans="1:12" x14ac:dyDescent="0.25">
      <c r="A22" s="12">
        <v>73</v>
      </c>
      <c r="B22" s="13" t="s">
        <v>51</v>
      </c>
      <c r="C22" s="17" t="s">
        <v>52</v>
      </c>
      <c r="D22" s="14">
        <v>1</v>
      </c>
      <c r="E22" s="13" t="s">
        <v>16</v>
      </c>
      <c r="F22" s="13" t="s">
        <v>14</v>
      </c>
      <c r="G22" s="15">
        <v>161.28</v>
      </c>
      <c r="H22" s="15">
        <f t="shared" si="0"/>
        <v>161.28</v>
      </c>
      <c r="I22" s="12">
        <v>15</v>
      </c>
      <c r="J22" s="12">
        <v>15</v>
      </c>
      <c r="K22" s="39">
        <v>33.868800000000014</v>
      </c>
      <c r="L22" s="43">
        <f t="shared" si="1"/>
        <v>25.401600000000009</v>
      </c>
    </row>
    <row r="23" spans="1:12" ht="22.5" x14ac:dyDescent="0.25">
      <c r="A23" s="8">
        <v>74</v>
      </c>
      <c r="B23" s="10" t="s">
        <v>53</v>
      </c>
      <c r="C23" s="18" t="s">
        <v>54</v>
      </c>
      <c r="D23" s="9">
        <v>1</v>
      </c>
      <c r="E23" s="10" t="s">
        <v>16</v>
      </c>
      <c r="F23" s="10" t="s">
        <v>14</v>
      </c>
      <c r="G23" s="11">
        <v>139.80000000000001</v>
      </c>
      <c r="H23" s="11">
        <f t="shared" si="0"/>
        <v>139.80000000000001</v>
      </c>
      <c r="I23" s="8">
        <v>15</v>
      </c>
      <c r="J23" s="8">
        <v>15</v>
      </c>
      <c r="K23" s="40">
        <v>29.358000000000011</v>
      </c>
      <c r="L23" s="43">
        <f t="shared" si="1"/>
        <v>22.01850000000001</v>
      </c>
    </row>
    <row r="24" spans="1:12" ht="22.5" x14ac:dyDescent="0.25">
      <c r="A24" s="12">
        <v>75</v>
      </c>
      <c r="B24" s="13" t="s">
        <v>55</v>
      </c>
      <c r="C24" s="17" t="s">
        <v>56</v>
      </c>
      <c r="D24" s="14">
        <v>1</v>
      </c>
      <c r="E24" s="13" t="s">
        <v>16</v>
      </c>
      <c r="F24" s="13" t="s">
        <v>14</v>
      </c>
      <c r="G24" s="15">
        <v>128.328</v>
      </c>
      <c r="H24" s="15">
        <f t="shared" si="0"/>
        <v>128.328</v>
      </c>
      <c r="I24" s="12">
        <v>15</v>
      </c>
      <c r="J24" s="12">
        <v>15</v>
      </c>
      <c r="K24" s="39">
        <v>26.94888000000001</v>
      </c>
      <c r="L24" s="43">
        <f t="shared" si="1"/>
        <v>20.211660000000009</v>
      </c>
    </row>
    <row r="25" spans="1:12" ht="22.5" x14ac:dyDescent="0.25">
      <c r="A25" s="8">
        <v>76</v>
      </c>
      <c r="B25" s="10" t="s">
        <v>57</v>
      </c>
      <c r="C25" s="18" t="s">
        <v>58</v>
      </c>
      <c r="D25" s="9">
        <v>2</v>
      </c>
      <c r="E25" s="10" t="s">
        <v>16</v>
      </c>
      <c r="F25" s="10" t="s">
        <v>14</v>
      </c>
      <c r="G25" s="11">
        <v>213.52</v>
      </c>
      <c r="H25" s="11">
        <f t="shared" si="0"/>
        <v>427.04</v>
      </c>
      <c r="I25" s="8">
        <v>15</v>
      </c>
      <c r="J25" s="8">
        <v>15</v>
      </c>
      <c r="K25" s="40">
        <v>89.678400000000039</v>
      </c>
      <c r="L25" s="43">
        <f t="shared" si="1"/>
        <v>67.258800000000036</v>
      </c>
    </row>
    <row r="26" spans="1:12" x14ac:dyDescent="0.25">
      <c r="A26" s="12">
        <v>77</v>
      </c>
      <c r="B26" s="13" t="s">
        <v>59</v>
      </c>
      <c r="C26" s="17" t="s">
        <v>60</v>
      </c>
      <c r="D26" s="14">
        <v>1</v>
      </c>
      <c r="E26" s="13" t="s">
        <v>16</v>
      </c>
      <c r="F26" s="13" t="s">
        <v>14</v>
      </c>
      <c r="G26" s="15">
        <v>86.4</v>
      </c>
      <c r="H26" s="15">
        <f t="shared" si="0"/>
        <v>86.4</v>
      </c>
      <c r="I26" s="12">
        <v>15</v>
      </c>
      <c r="J26" s="12">
        <v>15</v>
      </c>
      <c r="K26" s="39">
        <v>18.144000000000009</v>
      </c>
      <c r="L26" s="43">
        <f t="shared" si="1"/>
        <v>13.608000000000008</v>
      </c>
    </row>
    <row r="27" spans="1:12" ht="22.5" x14ac:dyDescent="0.25">
      <c r="A27" s="12">
        <v>95</v>
      </c>
      <c r="B27" s="13" t="s">
        <v>61</v>
      </c>
      <c r="C27" s="17" t="s">
        <v>62</v>
      </c>
      <c r="D27" s="14">
        <v>3</v>
      </c>
      <c r="E27" s="13" t="s">
        <v>16</v>
      </c>
      <c r="F27" s="13" t="s">
        <v>14</v>
      </c>
      <c r="G27" s="15">
        <v>100.8</v>
      </c>
      <c r="H27" s="15">
        <f t="shared" si="0"/>
        <v>302.39999999999998</v>
      </c>
      <c r="I27" s="12">
        <v>15</v>
      </c>
      <c r="J27" s="12">
        <v>15</v>
      </c>
      <c r="K27" s="39">
        <v>63.504000000000019</v>
      </c>
      <c r="L27" s="43">
        <f t="shared" si="1"/>
        <v>47.628000000000014</v>
      </c>
    </row>
    <row r="28" spans="1:12" ht="22.5" x14ac:dyDescent="0.25">
      <c r="A28" s="8">
        <v>96</v>
      </c>
      <c r="B28" s="10" t="s">
        <v>63</v>
      </c>
      <c r="C28" s="18" t="s">
        <v>64</v>
      </c>
      <c r="D28" s="9">
        <v>1</v>
      </c>
      <c r="E28" s="10" t="s">
        <v>16</v>
      </c>
      <c r="F28" s="10" t="s">
        <v>14</v>
      </c>
      <c r="G28" s="11">
        <v>169.85</v>
      </c>
      <c r="H28" s="11">
        <f t="shared" si="0"/>
        <v>169.85</v>
      </c>
      <c r="I28" s="8">
        <v>15</v>
      </c>
      <c r="J28" s="8">
        <v>15</v>
      </c>
      <c r="K28" s="40">
        <v>35.668500000000009</v>
      </c>
      <c r="L28" s="43">
        <f t="shared" si="1"/>
        <v>26.751375000000007</v>
      </c>
    </row>
    <row r="29" spans="1:12" ht="22.5" x14ac:dyDescent="0.25">
      <c r="A29" s="8">
        <v>125</v>
      </c>
      <c r="B29" s="10" t="s">
        <v>65</v>
      </c>
      <c r="C29" s="18" t="s">
        <v>66</v>
      </c>
      <c r="D29" s="9">
        <v>1</v>
      </c>
      <c r="E29" s="10" t="s">
        <v>16</v>
      </c>
      <c r="F29" s="10" t="s">
        <v>14</v>
      </c>
      <c r="G29" s="11">
        <v>45.66</v>
      </c>
      <c r="H29" s="11">
        <f t="shared" si="0"/>
        <v>45.66</v>
      </c>
      <c r="I29" s="8">
        <v>15</v>
      </c>
      <c r="J29" s="8">
        <v>15</v>
      </c>
      <c r="K29" s="40">
        <v>9.5886000000000031</v>
      </c>
      <c r="L29" s="43">
        <f t="shared" si="1"/>
        <v>7.1914500000000023</v>
      </c>
    </row>
    <row r="30" spans="1:12" ht="22.5" x14ac:dyDescent="0.25">
      <c r="A30" s="12">
        <v>126</v>
      </c>
      <c r="B30" s="13" t="s">
        <v>67</v>
      </c>
      <c r="C30" s="17" t="s">
        <v>68</v>
      </c>
      <c r="D30" s="14">
        <v>1</v>
      </c>
      <c r="E30" s="13" t="s">
        <v>16</v>
      </c>
      <c r="F30" s="13" t="s">
        <v>14</v>
      </c>
      <c r="G30" s="15">
        <v>189.69</v>
      </c>
      <c r="H30" s="15">
        <f t="shared" si="0"/>
        <v>189.69</v>
      </c>
      <c r="I30" s="12">
        <v>15</v>
      </c>
      <c r="J30" s="12">
        <v>15</v>
      </c>
      <c r="K30" s="39">
        <v>39.834900000000012</v>
      </c>
      <c r="L30" s="43">
        <f t="shared" si="1"/>
        <v>29.876175000000011</v>
      </c>
    </row>
    <row r="31" spans="1:12" ht="22.5" x14ac:dyDescent="0.25">
      <c r="A31" s="8">
        <v>127</v>
      </c>
      <c r="B31" s="10" t="s">
        <v>69</v>
      </c>
      <c r="C31" s="18" t="s">
        <v>70</v>
      </c>
      <c r="D31" s="9">
        <v>1</v>
      </c>
      <c r="E31" s="10" t="s">
        <v>16</v>
      </c>
      <c r="F31" s="10" t="s">
        <v>14</v>
      </c>
      <c r="G31" s="11">
        <v>314.63</v>
      </c>
      <c r="H31" s="11">
        <f t="shared" si="0"/>
        <v>314.63</v>
      </c>
      <c r="I31" s="8">
        <v>15</v>
      </c>
      <c r="J31" s="8">
        <v>15</v>
      </c>
      <c r="K31" s="40">
        <v>66.072300000000027</v>
      </c>
      <c r="L31" s="43">
        <f t="shared" si="1"/>
        <v>49.554225000000017</v>
      </c>
    </row>
    <row r="32" spans="1:12" ht="33.75" x14ac:dyDescent="0.25">
      <c r="A32" s="12">
        <v>128</v>
      </c>
      <c r="B32" s="13" t="s">
        <v>71</v>
      </c>
      <c r="C32" s="17" t="s">
        <v>72</v>
      </c>
      <c r="D32" s="14">
        <v>1</v>
      </c>
      <c r="E32" s="13" t="s">
        <v>16</v>
      </c>
      <c r="F32" s="13" t="s">
        <v>14</v>
      </c>
      <c r="G32" s="15">
        <v>171.72</v>
      </c>
      <c r="H32" s="15">
        <f t="shared" si="0"/>
        <v>171.72</v>
      </c>
      <c r="I32" s="12">
        <v>15</v>
      </c>
      <c r="J32" s="12">
        <v>15</v>
      </c>
      <c r="K32" s="39">
        <v>36.061200000000014</v>
      </c>
      <c r="L32" s="43">
        <f t="shared" si="1"/>
        <v>27.04590000000001</v>
      </c>
    </row>
    <row r="33" spans="1:12" ht="22.5" x14ac:dyDescent="0.25">
      <c r="A33" s="8">
        <v>129</v>
      </c>
      <c r="B33" s="10" t="s">
        <v>73</v>
      </c>
      <c r="C33" s="18" t="s">
        <v>74</v>
      </c>
      <c r="D33" s="9">
        <v>1</v>
      </c>
      <c r="E33" s="10" t="s">
        <v>16</v>
      </c>
      <c r="F33" s="10" t="s">
        <v>14</v>
      </c>
      <c r="G33" s="11">
        <v>120.58</v>
      </c>
      <c r="H33" s="11">
        <f t="shared" si="0"/>
        <v>120.58</v>
      </c>
      <c r="I33" s="8">
        <v>15</v>
      </c>
      <c r="J33" s="8">
        <v>15</v>
      </c>
      <c r="K33" s="40">
        <v>25.32180000000001</v>
      </c>
      <c r="L33" s="43">
        <f t="shared" si="1"/>
        <v>18.991350000000008</v>
      </c>
    </row>
    <row r="34" spans="1:12" x14ac:dyDescent="0.25">
      <c r="A34" s="12">
        <v>130</v>
      </c>
      <c r="B34" s="13" t="s">
        <v>75</v>
      </c>
      <c r="C34" s="17" t="s">
        <v>76</v>
      </c>
      <c r="D34" s="14">
        <v>1</v>
      </c>
      <c r="E34" s="13" t="s">
        <v>77</v>
      </c>
      <c r="F34" s="13" t="s">
        <v>14</v>
      </c>
      <c r="G34" s="15">
        <v>30</v>
      </c>
      <c r="H34" s="15">
        <f t="shared" si="0"/>
        <v>30</v>
      </c>
      <c r="I34" s="12">
        <v>15</v>
      </c>
      <c r="J34" s="12">
        <v>15</v>
      </c>
      <c r="K34" s="39">
        <v>6.3000000000000025</v>
      </c>
      <c r="L34" s="43">
        <f t="shared" si="1"/>
        <v>4.7250000000000014</v>
      </c>
    </row>
    <row r="35" spans="1:12" x14ac:dyDescent="0.25">
      <c r="A35" s="8">
        <v>131</v>
      </c>
      <c r="B35" s="10" t="s">
        <v>78</v>
      </c>
      <c r="C35" s="18" t="s">
        <v>79</v>
      </c>
      <c r="D35" s="9">
        <v>20</v>
      </c>
      <c r="E35" s="10" t="s">
        <v>16</v>
      </c>
      <c r="F35" s="10" t="s">
        <v>14</v>
      </c>
      <c r="G35" s="11">
        <v>3.91</v>
      </c>
      <c r="H35" s="11">
        <f t="shared" si="0"/>
        <v>78.2</v>
      </c>
      <c r="I35" s="8">
        <v>15</v>
      </c>
      <c r="J35" s="8">
        <v>15</v>
      </c>
      <c r="K35" s="40">
        <v>16.422000000000008</v>
      </c>
      <c r="L35" s="43">
        <f t="shared" si="1"/>
        <v>12.316500000000005</v>
      </c>
    </row>
    <row r="36" spans="1:12" ht="22.5" x14ac:dyDescent="0.25">
      <c r="A36" s="12">
        <v>132</v>
      </c>
      <c r="B36" s="13" t="s">
        <v>80</v>
      </c>
      <c r="C36" s="17" t="s">
        <v>81</v>
      </c>
      <c r="D36" s="13" t="s">
        <v>223</v>
      </c>
      <c r="E36" s="13" t="s">
        <v>13</v>
      </c>
      <c r="F36" s="13" t="s">
        <v>14</v>
      </c>
      <c r="G36" s="15">
        <v>8.5</v>
      </c>
      <c r="H36" s="15">
        <f t="shared" si="0"/>
        <v>99.11</v>
      </c>
      <c r="I36" s="12">
        <v>15</v>
      </c>
      <c r="J36" s="12">
        <v>15</v>
      </c>
      <c r="K36" s="39">
        <v>20.813100000000006</v>
      </c>
      <c r="L36" s="43">
        <f t="shared" si="1"/>
        <v>15.609825000000004</v>
      </c>
    </row>
    <row r="37" spans="1:12" ht="22.5" x14ac:dyDescent="0.25">
      <c r="A37" s="12">
        <v>158</v>
      </c>
      <c r="B37" s="13" t="s">
        <v>82</v>
      </c>
      <c r="C37" s="17" t="s">
        <v>83</v>
      </c>
      <c r="D37" s="14">
        <v>2</v>
      </c>
      <c r="E37" s="13" t="s">
        <v>16</v>
      </c>
      <c r="F37" s="13" t="s">
        <v>14</v>
      </c>
      <c r="G37" s="15">
        <v>145.19999999999999</v>
      </c>
      <c r="H37" s="15">
        <f t="shared" si="0"/>
        <v>290.39999999999998</v>
      </c>
      <c r="I37" s="12">
        <v>15</v>
      </c>
      <c r="J37" s="12">
        <v>15</v>
      </c>
      <c r="K37" s="39">
        <v>60.984000000000016</v>
      </c>
      <c r="L37" s="43">
        <f t="shared" si="1"/>
        <v>45.738000000000014</v>
      </c>
    </row>
    <row r="38" spans="1:12" ht="22.5" x14ac:dyDescent="0.25">
      <c r="A38" s="8">
        <v>159</v>
      </c>
      <c r="B38" s="10" t="s">
        <v>84</v>
      </c>
      <c r="C38" s="18" t="s">
        <v>85</v>
      </c>
      <c r="D38" s="9">
        <v>1</v>
      </c>
      <c r="E38" s="10" t="s">
        <v>16</v>
      </c>
      <c r="F38" s="10" t="s">
        <v>14</v>
      </c>
      <c r="G38" s="11">
        <v>116.45</v>
      </c>
      <c r="H38" s="11">
        <f t="shared" si="0"/>
        <v>116.45</v>
      </c>
      <c r="I38" s="8">
        <v>15</v>
      </c>
      <c r="J38" s="8">
        <v>15</v>
      </c>
      <c r="K38" s="40">
        <v>24.45450000000001</v>
      </c>
      <c r="L38" s="43">
        <f t="shared" si="1"/>
        <v>18.340875000000008</v>
      </c>
    </row>
    <row r="39" spans="1:12" ht="22.5" x14ac:dyDescent="0.25">
      <c r="A39" s="12">
        <v>160</v>
      </c>
      <c r="B39" s="13" t="s">
        <v>86</v>
      </c>
      <c r="C39" s="17" t="s">
        <v>87</v>
      </c>
      <c r="D39" s="14">
        <v>1</v>
      </c>
      <c r="E39" s="13" t="s">
        <v>16</v>
      </c>
      <c r="F39" s="13" t="s">
        <v>14</v>
      </c>
      <c r="G39" s="15">
        <v>86.12</v>
      </c>
      <c r="H39" s="15">
        <f t="shared" si="0"/>
        <v>86.12</v>
      </c>
      <c r="I39" s="12">
        <v>15</v>
      </c>
      <c r="J39" s="12">
        <v>15</v>
      </c>
      <c r="K39" s="39">
        <v>18.085200000000007</v>
      </c>
      <c r="L39" s="43">
        <f t="shared" si="1"/>
        <v>13.563900000000006</v>
      </c>
    </row>
    <row r="40" spans="1:12" ht="22.5" x14ac:dyDescent="0.25">
      <c r="A40" s="8">
        <v>161</v>
      </c>
      <c r="B40" s="10" t="s">
        <v>88</v>
      </c>
      <c r="C40" s="18" t="s">
        <v>89</v>
      </c>
      <c r="D40" s="9">
        <v>2</v>
      </c>
      <c r="E40" s="10" t="s">
        <v>16</v>
      </c>
      <c r="F40" s="10" t="s">
        <v>14</v>
      </c>
      <c r="G40" s="11">
        <v>169.85</v>
      </c>
      <c r="H40" s="11">
        <f t="shared" si="0"/>
        <v>339.7</v>
      </c>
      <c r="I40" s="8">
        <v>15</v>
      </c>
      <c r="J40" s="8">
        <v>15</v>
      </c>
      <c r="K40" s="40">
        <v>71.337000000000018</v>
      </c>
      <c r="L40" s="43">
        <f t="shared" si="1"/>
        <v>53.502750000000013</v>
      </c>
    </row>
    <row r="41" spans="1:12" x14ac:dyDescent="0.25">
      <c r="A41" s="12">
        <v>162</v>
      </c>
      <c r="B41" s="13" t="s">
        <v>90</v>
      </c>
      <c r="C41" s="17" t="s">
        <v>91</v>
      </c>
      <c r="D41" s="14">
        <v>1</v>
      </c>
      <c r="E41" s="13" t="s">
        <v>16</v>
      </c>
      <c r="F41" s="13" t="s">
        <v>14</v>
      </c>
      <c r="G41" s="15">
        <v>55</v>
      </c>
      <c r="H41" s="15">
        <f t="shared" si="0"/>
        <v>55</v>
      </c>
      <c r="I41" s="12">
        <v>15</v>
      </c>
      <c r="J41" s="12">
        <v>15</v>
      </c>
      <c r="K41" s="39">
        <v>11.550000000000004</v>
      </c>
      <c r="L41" s="43">
        <f t="shared" si="1"/>
        <v>8.6625000000000032</v>
      </c>
    </row>
    <row r="42" spans="1:12" x14ac:dyDescent="0.25">
      <c r="A42" s="8">
        <v>163</v>
      </c>
      <c r="B42" s="10" t="s">
        <v>92</v>
      </c>
      <c r="C42" s="18" t="s">
        <v>93</v>
      </c>
      <c r="D42" s="9">
        <v>1</v>
      </c>
      <c r="E42" s="10" t="s">
        <v>16</v>
      </c>
      <c r="F42" s="10" t="s">
        <v>14</v>
      </c>
      <c r="G42" s="11">
        <v>80.08</v>
      </c>
      <c r="H42" s="11">
        <f t="shared" si="0"/>
        <v>80.08</v>
      </c>
      <c r="I42" s="8">
        <v>15</v>
      </c>
      <c r="J42" s="8">
        <v>15</v>
      </c>
      <c r="K42" s="40">
        <v>16.816800000000004</v>
      </c>
      <c r="L42" s="43">
        <f t="shared" si="1"/>
        <v>12.612600000000004</v>
      </c>
    </row>
    <row r="43" spans="1:12" ht="22.5" x14ac:dyDescent="0.25">
      <c r="A43" s="22">
        <v>164</v>
      </c>
      <c r="B43" s="23" t="s">
        <v>94</v>
      </c>
      <c r="C43" s="24" t="s">
        <v>95</v>
      </c>
      <c r="D43" s="25">
        <v>39</v>
      </c>
      <c r="E43" s="23" t="s">
        <v>16</v>
      </c>
      <c r="F43" s="23" t="s">
        <v>14</v>
      </c>
      <c r="G43" s="26">
        <v>62</v>
      </c>
      <c r="H43" s="26">
        <f t="shared" si="0"/>
        <v>2418</v>
      </c>
      <c r="I43" s="22">
        <v>15</v>
      </c>
      <c r="J43" s="22">
        <v>15</v>
      </c>
      <c r="K43" s="41">
        <v>507.7800000000002</v>
      </c>
      <c r="L43" s="45">
        <v>0</v>
      </c>
    </row>
    <row r="44" spans="1:12" ht="22.5" x14ac:dyDescent="0.25">
      <c r="A44" s="22">
        <v>165</v>
      </c>
      <c r="B44" s="23" t="s">
        <v>96</v>
      </c>
      <c r="C44" s="24" t="s">
        <v>97</v>
      </c>
      <c r="D44" s="25">
        <v>21</v>
      </c>
      <c r="E44" s="23" t="s">
        <v>16</v>
      </c>
      <c r="F44" s="23" t="s">
        <v>14</v>
      </c>
      <c r="G44" s="26">
        <v>42</v>
      </c>
      <c r="H44" s="26">
        <f t="shared" si="0"/>
        <v>882</v>
      </c>
      <c r="I44" s="22">
        <v>15</v>
      </c>
      <c r="J44" s="22">
        <v>15</v>
      </c>
      <c r="K44" s="41">
        <v>185.22000000000006</v>
      </c>
      <c r="L44" s="45">
        <v>0</v>
      </c>
    </row>
    <row r="45" spans="1:12" ht="22.5" x14ac:dyDescent="0.25">
      <c r="A45" s="12">
        <v>166</v>
      </c>
      <c r="B45" s="13" t="s">
        <v>98</v>
      </c>
      <c r="C45" s="17" t="s">
        <v>99</v>
      </c>
      <c r="D45" s="14">
        <v>176</v>
      </c>
      <c r="E45" s="13" t="s">
        <v>77</v>
      </c>
      <c r="F45" s="13" t="s">
        <v>14</v>
      </c>
      <c r="G45" s="15">
        <v>16</v>
      </c>
      <c r="H45" s="15">
        <f t="shared" si="0"/>
        <v>2816</v>
      </c>
      <c r="I45" s="12">
        <v>15</v>
      </c>
      <c r="J45" s="12">
        <v>15</v>
      </c>
      <c r="K45" s="39">
        <v>591.36000000000024</v>
      </c>
      <c r="L45" s="43">
        <f t="shared" si="1"/>
        <v>443.52000000000021</v>
      </c>
    </row>
    <row r="46" spans="1:12" x14ac:dyDescent="0.25">
      <c r="A46" s="8">
        <v>167</v>
      </c>
      <c r="B46" s="10" t="s">
        <v>100</v>
      </c>
      <c r="C46" s="18" t="s">
        <v>101</v>
      </c>
      <c r="D46" s="9">
        <v>18</v>
      </c>
      <c r="E46" s="10" t="s">
        <v>77</v>
      </c>
      <c r="F46" s="10" t="s">
        <v>14</v>
      </c>
      <c r="G46" s="11">
        <v>87.96</v>
      </c>
      <c r="H46" s="11">
        <f t="shared" si="0"/>
        <v>1583.28</v>
      </c>
      <c r="I46" s="8">
        <v>15</v>
      </c>
      <c r="J46" s="8">
        <v>15</v>
      </c>
      <c r="K46" s="40">
        <v>332.48880000000014</v>
      </c>
      <c r="L46" s="43">
        <f t="shared" si="1"/>
        <v>249.36660000000012</v>
      </c>
    </row>
    <row r="47" spans="1:12" x14ac:dyDescent="0.25">
      <c r="A47" s="22">
        <v>168</v>
      </c>
      <c r="B47" s="23" t="s">
        <v>102</v>
      </c>
      <c r="C47" s="24" t="s">
        <v>103</v>
      </c>
      <c r="D47" s="25">
        <v>7</v>
      </c>
      <c r="E47" s="23" t="s">
        <v>77</v>
      </c>
      <c r="F47" s="23" t="s">
        <v>14</v>
      </c>
      <c r="G47" s="26">
        <v>52.12</v>
      </c>
      <c r="H47" s="26">
        <f t="shared" si="0"/>
        <v>364.84</v>
      </c>
      <c r="I47" s="22">
        <v>15</v>
      </c>
      <c r="J47" s="22">
        <v>15</v>
      </c>
      <c r="K47" s="41">
        <v>76.616400000000027</v>
      </c>
      <c r="L47" s="45">
        <v>0</v>
      </c>
    </row>
    <row r="48" spans="1:12" x14ac:dyDescent="0.25">
      <c r="A48" s="8">
        <v>169</v>
      </c>
      <c r="B48" s="10" t="s">
        <v>104</v>
      </c>
      <c r="C48" s="18" t="s">
        <v>105</v>
      </c>
      <c r="D48" s="9">
        <v>26</v>
      </c>
      <c r="E48" s="10" t="s">
        <v>77</v>
      </c>
      <c r="F48" s="10" t="s">
        <v>14</v>
      </c>
      <c r="G48" s="11">
        <v>29</v>
      </c>
      <c r="H48" s="11">
        <f t="shared" si="0"/>
        <v>754</v>
      </c>
      <c r="I48" s="8">
        <v>15</v>
      </c>
      <c r="J48" s="8">
        <v>15</v>
      </c>
      <c r="K48" s="40">
        <v>158.34000000000006</v>
      </c>
      <c r="L48" s="43">
        <f t="shared" si="1"/>
        <v>118.75500000000005</v>
      </c>
    </row>
    <row r="49" spans="1:12" x14ac:dyDescent="0.25">
      <c r="A49" s="12">
        <v>170</v>
      </c>
      <c r="B49" s="13" t="s">
        <v>106</v>
      </c>
      <c r="C49" s="17" t="s">
        <v>107</v>
      </c>
      <c r="D49" s="14">
        <v>7</v>
      </c>
      <c r="E49" s="13" t="s">
        <v>77</v>
      </c>
      <c r="F49" s="13" t="s">
        <v>14</v>
      </c>
      <c r="G49" s="15">
        <v>60</v>
      </c>
      <c r="H49" s="15">
        <f t="shared" si="0"/>
        <v>420</v>
      </c>
      <c r="I49" s="12">
        <v>15</v>
      </c>
      <c r="J49" s="12">
        <v>15</v>
      </c>
      <c r="K49" s="39">
        <v>88.200000000000031</v>
      </c>
      <c r="L49" s="43">
        <f t="shared" si="1"/>
        <v>66.15000000000002</v>
      </c>
    </row>
    <row r="50" spans="1:12" x14ac:dyDescent="0.25">
      <c r="A50" s="8">
        <v>171</v>
      </c>
      <c r="B50" s="10" t="s">
        <v>108</v>
      </c>
      <c r="C50" s="18" t="s">
        <v>109</v>
      </c>
      <c r="D50" s="9">
        <v>29</v>
      </c>
      <c r="E50" s="10" t="s">
        <v>77</v>
      </c>
      <c r="F50" s="10" t="s">
        <v>14</v>
      </c>
      <c r="G50" s="11">
        <v>13.65</v>
      </c>
      <c r="H50" s="11">
        <f t="shared" si="0"/>
        <v>395.85</v>
      </c>
      <c r="I50" s="8">
        <v>15</v>
      </c>
      <c r="J50" s="8">
        <v>15</v>
      </c>
      <c r="K50" s="40">
        <v>83.128500000000031</v>
      </c>
      <c r="L50" s="43">
        <f t="shared" si="1"/>
        <v>62.346375000000023</v>
      </c>
    </row>
    <row r="51" spans="1:12" ht="22.5" x14ac:dyDescent="0.25">
      <c r="A51" s="12">
        <v>172</v>
      </c>
      <c r="B51" s="13" t="s">
        <v>110</v>
      </c>
      <c r="C51" s="17" t="s">
        <v>111</v>
      </c>
      <c r="D51" s="14">
        <v>9</v>
      </c>
      <c r="E51" s="13" t="s">
        <v>77</v>
      </c>
      <c r="F51" s="13" t="s">
        <v>14</v>
      </c>
      <c r="G51" s="15">
        <v>120</v>
      </c>
      <c r="H51" s="15">
        <f t="shared" si="0"/>
        <v>1080</v>
      </c>
      <c r="I51" s="12">
        <v>15</v>
      </c>
      <c r="J51" s="12">
        <v>15</v>
      </c>
      <c r="K51" s="39">
        <v>226.80000000000007</v>
      </c>
      <c r="L51" s="43">
        <f t="shared" si="1"/>
        <v>170.10000000000005</v>
      </c>
    </row>
    <row r="52" spans="1:12" ht="22.5" x14ac:dyDescent="0.25">
      <c r="A52" s="8">
        <v>173</v>
      </c>
      <c r="B52" s="10" t="s">
        <v>112</v>
      </c>
      <c r="C52" s="18" t="s">
        <v>113</v>
      </c>
      <c r="D52" s="9">
        <v>48</v>
      </c>
      <c r="E52" s="10" t="s">
        <v>77</v>
      </c>
      <c r="F52" s="10" t="s">
        <v>14</v>
      </c>
      <c r="G52" s="11">
        <v>62</v>
      </c>
      <c r="H52" s="11">
        <f t="shared" si="0"/>
        <v>2976</v>
      </c>
      <c r="I52" s="8">
        <v>15</v>
      </c>
      <c r="J52" s="8">
        <v>15</v>
      </c>
      <c r="K52" s="40">
        <v>624.96000000000026</v>
      </c>
      <c r="L52" s="43">
        <f t="shared" si="1"/>
        <v>468.7200000000002</v>
      </c>
    </row>
    <row r="53" spans="1:12" ht="22.5" x14ac:dyDescent="0.25">
      <c r="A53" s="22">
        <v>174</v>
      </c>
      <c r="B53" s="23" t="s">
        <v>114</v>
      </c>
      <c r="C53" s="24" t="s">
        <v>115</v>
      </c>
      <c r="D53" s="25">
        <v>73</v>
      </c>
      <c r="E53" s="23" t="s">
        <v>77</v>
      </c>
      <c r="F53" s="23" t="s">
        <v>14</v>
      </c>
      <c r="G53" s="26">
        <v>42</v>
      </c>
      <c r="H53" s="26">
        <f t="shared" si="0"/>
        <v>3066</v>
      </c>
      <c r="I53" s="22">
        <v>15</v>
      </c>
      <c r="J53" s="22">
        <v>15</v>
      </c>
      <c r="K53" s="41">
        <v>643.86000000000024</v>
      </c>
      <c r="L53" s="45">
        <v>0</v>
      </c>
    </row>
    <row r="54" spans="1:12" ht="22.5" x14ac:dyDescent="0.25">
      <c r="A54" s="12">
        <v>176</v>
      </c>
      <c r="B54" s="13" t="s">
        <v>116</v>
      </c>
      <c r="C54" s="17" t="s">
        <v>117</v>
      </c>
      <c r="D54" s="14">
        <v>6</v>
      </c>
      <c r="E54" s="13" t="s">
        <v>16</v>
      </c>
      <c r="F54" s="13" t="s">
        <v>14</v>
      </c>
      <c r="G54" s="15">
        <v>216.36</v>
      </c>
      <c r="H54" s="15">
        <f t="shared" si="0"/>
        <v>1298.1600000000001</v>
      </c>
      <c r="I54" s="12">
        <v>15</v>
      </c>
      <c r="J54" s="12">
        <v>15</v>
      </c>
      <c r="K54" s="39">
        <v>272.61360000000013</v>
      </c>
      <c r="L54" s="43">
        <f t="shared" si="1"/>
        <v>204.4602000000001</v>
      </c>
    </row>
    <row r="55" spans="1:12" ht="22.5" x14ac:dyDescent="0.25">
      <c r="A55" s="8">
        <v>177</v>
      </c>
      <c r="B55" s="10" t="s">
        <v>118</v>
      </c>
      <c r="C55" s="18" t="s">
        <v>119</v>
      </c>
      <c r="D55" s="9">
        <v>6</v>
      </c>
      <c r="E55" s="10" t="s">
        <v>16</v>
      </c>
      <c r="F55" s="10" t="s">
        <v>14</v>
      </c>
      <c r="G55" s="11">
        <v>268.8</v>
      </c>
      <c r="H55" s="11">
        <f t="shared" si="0"/>
        <v>1612.8000000000002</v>
      </c>
      <c r="I55" s="8">
        <v>15</v>
      </c>
      <c r="J55" s="8">
        <v>15</v>
      </c>
      <c r="K55" s="40">
        <v>338.68800000000016</v>
      </c>
      <c r="L55" s="43">
        <f t="shared" si="1"/>
        <v>254.01600000000013</v>
      </c>
    </row>
    <row r="56" spans="1:12" ht="22.5" x14ac:dyDescent="0.25">
      <c r="A56" s="12">
        <v>178</v>
      </c>
      <c r="B56" s="13" t="s">
        <v>120</v>
      </c>
      <c r="C56" s="17" t="s">
        <v>121</v>
      </c>
      <c r="D56" s="14">
        <v>249</v>
      </c>
      <c r="E56" s="13" t="s">
        <v>77</v>
      </c>
      <c r="F56" s="13" t="s">
        <v>14</v>
      </c>
      <c r="G56" s="15">
        <v>160</v>
      </c>
      <c r="H56" s="15">
        <f t="shared" si="0"/>
        <v>39840</v>
      </c>
      <c r="I56" s="12">
        <v>15</v>
      </c>
      <c r="J56" s="12">
        <v>15</v>
      </c>
      <c r="K56" s="39">
        <v>8366.4000000000033</v>
      </c>
      <c r="L56" s="43">
        <f t="shared" si="1"/>
        <v>6274.8000000000029</v>
      </c>
    </row>
    <row r="57" spans="1:12" ht="22.5" x14ac:dyDescent="0.25">
      <c r="A57" s="8">
        <v>179</v>
      </c>
      <c r="B57" s="10" t="s">
        <v>122</v>
      </c>
      <c r="C57" s="18" t="s">
        <v>123</v>
      </c>
      <c r="D57" s="9">
        <v>318</v>
      </c>
      <c r="E57" s="10" t="s">
        <v>77</v>
      </c>
      <c r="F57" s="10" t="s">
        <v>14</v>
      </c>
      <c r="G57" s="11">
        <v>44.64</v>
      </c>
      <c r="H57" s="11">
        <f t="shared" si="0"/>
        <v>14195.52</v>
      </c>
      <c r="I57" s="8">
        <v>15</v>
      </c>
      <c r="J57" s="8">
        <v>15</v>
      </c>
      <c r="K57" s="40">
        <v>2981.0592000000011</v>
      </c>
      <c r="L57" s="43">
        <f t="shared" si="1"/>
        <v>2235.7944000000007</v>
      </c>
    </row>
    <row r="58" spans="1:12" x14ac:dyDescent="0.25">
      <c r="A58" s="8">
        <v>181</v>
      </c>
      <c r="B58" s="10" t="s">
        <v>124</v>
      </c>
      <c r="C58" s="18" t="s">
        <v>125</v>
      </c>
      <c r="D58" s="9">
        <v>6</v>
      </c>
      <c r="E58" s="10" t="s">
        <v>77</v>
      </c>
      <c r="F58" s="10" t="s">
        <v>14</v>
      </c>
      <c r="G58" s="11">
        <v>60</v>
      </c>
      <c r="H58" s="11">
        <f t="shared" si="0"/>
        <v>360</v>
      </c>
      <c r="I58" s="8">
        <v>15</v>
      </c>
      <c r="J58" s="8">
        <v>15</v>
      </c>
      <c r="K58" s="40">
        <v>75.600000000000023</v>
      </c>
      <c r="L58" s="43">
        <f t="shared" si="1"/>
        <v>56.700000000000017</v>
      </c>
    </row>
    <row r="59" spans="1:12" ht="33.75" x14ac:dyDescent="0.25">
      <c r="A59" s="12">
        <v>182</v>
      </c>
      <c r="B59" s="13" t="s">
        <v>126</v>
      </c>
      <c r="C59" s="17" t="s">
        <v>127</v>
      </c>
      <c r="D59" s="14">
        <v>99</v>
      </c>
      <c r="E59" s="13" t="s">
        <v>77</v>
      </c>
      <c r="F59" s="13" t="s">
        <v>14</v>
      </c>
      <c r="G59" s="15">
        <v>65</v>
      </c>
      <c r="H59" s="15">
        <f t="shared" si="0"/>
        <v>6435</v>
      </c>
      <c r="I59" s="12">
        <v>15</v>
      </c>
      <c r="J59" s="12">
        <v>15</v>
      </c>
      <c r="K59" s="39">
        <v>1351.3500000000006</v>
      </c>
      <c r="L59" s="43">
        <f t="shared" si="1"/>
        <v>1013.5125000000005</v>
      </c>
    </row>
    <row r="60" spans="1:12" ht="22.5" x14ac:dyDescent="0.25">
      <c r="A60" s="8">
        <v>183</v>
      </c>
      <c r="B60" s="10" t="s">
        <v>128</v>
      </c>
      <c r="C60" s="18" t="s">
        <v>129</v>
      </c>
      <c r="D60" s="9">
        <v>113</v>
      </c>
      <c r="E60" s="10" t="s">
        <v>77</v>
      </c>
      <c r="F60" s="10" t="s">
        <v>14</v>
      </c>
      <c r="G60" s="11">
        <v>62.16</v>
      </c>
      <c r="H60" s="11">
        <f t="shared" si="0"/>
        <v>7024.08</v>
      </c>
      <c r="I60" s="8">
        <v>15</v>
      </c>
      <c r="J60" s="8">
        <v>15</v>
      </c>
      <c r="K60" s="40">
        <v>1475.0568000000005</v>
      </c>
      <c r="L60" s="43">
        <f t="shared" si="1"/>
        <v>1106.2926000000004</v>
      </c>
    </row>
    <row r="61" spans="1:12" ht="22.5" x14ac:dyDescent="0.25">
      <c r="A61" s="12">
        <v>184</v>
      </c>
      <c r="B61" s="13" t="s">
        <v>130</v>
      </c>
      <c r="C61" s="17" t="s">
        <v>131</v>
      </c>
      <c r="D61" s="14">
        <v>73</v>
      </c>
      <c r="E61" s="13" t="s">
        <v>77</v>
      </c>
      <c r="F61" s="13" t="s">
        <v>14</v>
      </c>
      <c r="G61" s="15">
        <v>18</v>
      </c>
      <c r="H61" s="15">
        <f t="shared" si="0"/>
        <v>1314</v>
      </c>
      <c r="I61" s="12">
        <v>15</v>
      </c>
      <c r="J61" s="12">
        <v>15</v>
      </c>
      <c r="K61" s="39">
        <v>275.94000000000011</v>
      </c>
      <c r="L61" s="43">
        <f t="shared" si="1"/>
        <v>206.9550000000001</v>
      </c>
    </row>
    <row r="62" spans="1:12" ht="22.5" x14ac:dyDescent="0.25">
      <c r="A62" s="8">
        <v>185</v>
      </c>
      <c r="B62" s="10" t="s">
        <v>132</v>
      </c>
      <c r="C62" s="18" t="s">
        <v>133</v>
      </c>
      <c r="D62" s="9">
        <v>22</v>
      </c>
      <c r="E62" s="10" t="s">
        <v>16</v>
      </c>
      <c r="F62" s="10" t="s">
        <v>14</v>
      </c>
      <c r="G62" s="11">
        <v>26.85</v>
      </c>
      <c r="H62" s="11">
        <f t="shared" si="0"/>
        <v>590.70000000000005</v>
      </c>
      <c r="I62" s="8">
        <v>15</v>
      </c>
      <c r="J62" s="8">
        <v>15</v>
      </c>
      <c r="K62" s="40">
        <v>124.04700000000005</v>
      </c>
      <c r="L62" s="43">
        <f t="shared" si="1"/>
        <v>93.035250000000048</v>
      </c>
    </row>
    <row r="63" spans="1:12" ht="22.5" x14ac:dyDescent="0.25">
      <c r="A63" s="22">
        <v>186</v>
      </c>
      <c r="B63" s="23" t="s">
        <v>134</v>
      </c>
      <c r="C63" s="24" t="s">
        <v>135</v>
      </c>
      <c r="D63" s="25">
        <v>47</v>
      </c>
      <c r="E63" s="23" t="s">
        <v>16</v>
      </c>
      <c r="F63" s="23" t="s">
        <v>14</v>
      </c>
      <c r="G63" s="26">
        <v>16.95</v>
      </c>
      <c r="H63" s="26">
        <f t="shared" si="0"/>
        <v>796.65</v>
      </c>
      <c r="I63" s="22">
        <v>15</v>
      </c>
      <c r="J63" s="22">
        <v>15</v>
      </c>
      <c r="K63" s="41">
        <v>167.29650000000007</v>
      </c>
      <c r="L63" s="45">
        <v>0</v>
      </c>
    </row>
    <row r="64" spans="1:12" ht="22.5" x14ac:dyDescent="0.25">
      <c r="A64" s="8">
        <v>187</v>
      </c>
      <c r="B64" s="10" t="s">
        <v>136</v>
      </c>
      <c r="C64" s="18" t="s">
        <v>137</v>
      </c>
      <c r="D64" s="9">
        <v>121</v>
      </c>
      <c r="E64" s="10" t="s">
        <v>16</v>
      </c>
      <c r="F64" s="10" t="s">
        <v>14</v>
      </c>
      <c r="G64" s="11">
        <v>74</v>
      </c>
      <c r="H64" s="11">
        <f t="shared" si="0"/>
        <v>8954</v>
      </c>
      <c r="I64" s="8">
        <v>15</v>
      </c>
      <c r="J64" s="8">
        <v>15</v>
      </c>
      <c r="K64" s="40">
        <v>1880.3400000000006</v>
      </c>
      <c r="L64" s="43">
        <f t="shared" si="1"/>
        <v>1410.2550000000006</v>
      </c>
    </row>
    <row r="65" spans="1:12" ht="22.5" x14ac:dyDescent="0.25">
      <c r="A65" s="12">
        <v>188</v>
      </c>
      <c r="B65" s="13" t="s">
        <v>138</v>
      </c>
      <c r="C65" s="17" t="s">
        <v>139</v>
      </c>
      <c r="D65" s="14">
        <v>2</v>
      </c>
      <c r="E65" s="13" t="s">
        <v>16</v>
      </c>
      <c r="F65" s="13" t="s">
        <v>14</v>
      </c>
      <c r="G65" s="15">
        <v>226</v>
      </c>
      <c r="H65" s="15">
        <f t="shared" si="0"/>
        <v>452</v>
      </c>
      <c r="I65" s="12">
        <v>15</v>
      </c>
      <c r="J65" s="12">
        <v>15</v>
      </c>
      <c r="K65" s="39">
        <v>94.92000000000003</v>
      </c>
      <c r="L65" s="43">
        <f t="shared" si="1"/>
        <v>71.190000000000026</v>
      </c>
    </row>
    <row r="66" spans="1:12" ht="33.75" x14ac:dyDescent="0.25">
      <c r="A66" s="8">
        <v>189</v>
      </c>
      <c r="B66" s="10" t="s">
        <v>140</v>
      </c>
      <c r="C66" s="18" t="s">
        <v>141</v>
      </c>
      <c r="D66" s="9">
        <v>3</v>
      </c>
      <c r="E66" s="10" t="s">
        <v>77</v>
      </c>
      <c r="F66" s="10" t="s">
        <v>14</v>
      </c>
      <c r="G66" s="11">
        <v>257.60000000000002</v>
      </c>
      <c r="H66" s="11">
        <f t="shared" si="0"/>
        <v>772.80000000000007</v>
      </c>
      <c r="I66" s="8">
        <v>15</v>
      </c>
      <c r="J66" s="8">
        <v>15</v>
      </c>
      <c r="K66" s="40">
        <v>162.28800000000007</v>
      </c>
      <c r="L66" s="43">
        <f t="shared" si="1"/>
        <v>121.71600000000005</v>
      </c>
    </row>
    <row r="67" spans="1:12" ht="33.75" x14ac:dyDescent="0.25">
      <c r="A67" s="12">
        <v>190</v>
      </c>
      <c r="B67" s="13" t="s">
        <v>142</v>
      </c>
      <c r="C67" s="17" t="s">
        <v>143</v>
      </c>
      <c r="D67" s="14">
        <v>6</v>
      </c>
      <c r="E67" s="13" t="s">
        <v>77</v>
      </c>
      <c r="F67" s="13" t="s">
        <v>14</v>
      </c>
      <c r="G67" s="15">
        <v>225.904</v>
      </c>
      <c r="H67" s="15">
        <f t="shared" si="0"/>
        <v>1355.424</v>
      </c>
      <c r="I67" s="12">
        <v>15</v>
      </c>
      <c r="J67" s="12">
        <v>15</v>
      </c>
      <c r="K67" s="39">
        <v>284.63904000000008</v>
      </c>
      <c r="L67" s="43">
        <f t="shared" si="1"/>
        <v>213.47928000000007</v>
      </c>
    </row>
    <row r="68" spans="1:12" x14ac:dyDescent="0.25">
      <c r="A68" s="8">
        <v>191</v>
      </c>
      <c r="B68" s="10" t="s">
        <v>144</v>
      </c>
      <c r="C68" s="18" t="s">
        <v>145</v>
      </c>
      <c r="D68" s="9">
        <v>1</v>
      </c>
      <c r="E68" s="10" t="s">
        <v>19</v>
      </c>
      <c r="F68" s="10" t="s">
        <v>14</v>
      </c>
      <c r="G68" s="11">
        <v>60</v>
      </c>
      <c r="H68" s="11">
        <f t="shared" si="0"/>
        <v>60</v>
      </c>
      <c r="I68" s="8">
        <v>15</v>
      </c>
      <c r="J68" s="8">
        <v>15</v>
      </c>
      <c r="K68" s="40">
        <v>12.600000000000005</v>
      </c>
      <c r="L68" s="43">
        <f t="shared" si="1"/>
        <v>9.4500000000000028</v>
      </c>
    </row>
    <row r="69" spans="1:12" x14ac:dyDescent="0.25">
      <c r="A69" s="12">
        <v>192</v>
      </c>
      <c r="B69" s="13" t="s">
        <v>146</v>
      </c>
      <c r="C69" s="17" t="s">
        <v>147</v>
      </c>
      <c r="D69" s="14">
        <v>2</v>
      </c>
      <c r="E69" s="13" t="s">
        <v>77</v>
      </c>
      <c r="F69" s="13" t="s">
        <v>14</v>
      </c>
      <c r="G69" s="15">
        <v>25</v>
      </c>
      <c r="H69" s="15">
        <f t="shared" si="0"/>
        <v>50</v>
      </c>
      <c r="I69" s="12">
        <v>15</v>
      </c>
      <c r="J69" s="12">
        <v>15</v>
      </c>
      <c r="K69" s="39">
        <v>10.500000000000004</v>
      </c>
      <c r="L69" s="43">
        <f t="shared" si="1"/>
        <v>7.8750000000000027</v>
      </c>
    </row>
    <row r="70" spans="1:12" ht="33.75" x14ac:dyDescent="0.25">
      <c r="A70" s="8">
        <v>193</v>
      </c>
      <c r="B70" s="10" t="s">
        <v>148</v>
      </c>
      <c r="C70" s="18" t="s">
        <v>149</v>
      </c>
      <c r="D70" s="9">
        <v>91</v>
      </c>
      <c r="E70" s="10" t="s">
        <v>77</v>
      </c>
      <c r="F70" s="10" t="s">
        <v>14</v>
      </c>
      <c r="G70" s="11">
        <v>30</v>
      </c>
      <c r="H70" s="11">
        <f t="shared" si="0"/>
        <v>2730</v>
      </c>
      <c r="I70" s="8">
        <v>15</v>
      </c>
      <c r="J70" s="8">
        <v>15</v>
      </c>
      <c r="K70" s="40">
        <v>573.30000000000018</v>
      </c>
      <c r="L70" s="43">
        <f t="shared" si="1"/>
        <v>429.97500000000014</v>
      </c>
    </row>
    <row r="71" spans="1:12" ht="22.5" x14ac:dyDescent="0.25">
      <c r="A71" s="12">
        <v>194</v>
      </c>
      <c r="B71" s="13" t="s">
        <v>150</v>
      </c>
      <c r="C71" s="17" t="s">
        <v>151</v>
      </c>
      <c r="D71" s="14">
        <v>70</v>
      </c>
      <c r="E71" s="13" t="s">
        <v>16</v>
      </c>
      <c r="F71" s="13" t="s">
        <v>14</v>
      </c>
      <c r="G71" s="15">
        <v>23.4</v>
      </c>
      <c r="H71" s="15">
        <f t="shared" si="0"/>
        <v>1638</v>
      </c>
      <c r="I71" s="12">
        <v>15</v>
      </c>
      <c r="J71" s="12">
        <v>15</v>
      </c>
      <c r="K71" s="39">
        <v>343.98000000000013</v>
      </c>
      <c r="L71" s="43">
        <f t="shared" si="1"/>
        <v>257.98500000000013</v>
      </c>
    </row>
    <row r="72" spans="1:12" ht="22.5" x14ac:dyDescent="0.25">
      <c r="A72" s="8">
        <v>195</v>
      </c>
      <c r="B72" s="10" t="s">
        <v>152</v>
      </c>
      <c r="C72" s="18" t="s">
        <v>153</v>
      </c>
      <c r="D72" s="9">
        <v>60</v>
      </c>
      <c r="E72" s="10" t="s">
        <v>77</v>
      </c>
      <c r="F72" s="10" t="s">
        <v>14</v>
      </c>
      <c r="G72" s="11">
        <v>23.6</v>
      </c>
      <c r="H72" s="11">
        <f t="shared" ref="H72:H107" si="2">+D72*G72</f>
        <v>1416</v>
      </c>
      <c r="I72" s="8">
        <v>15</v>
      </c>
      <c r="J72" s="8">
        <v>15</v>
      </c>
      <c r="K72" s="40">
        <v>297.36000000000013</v>
      </c>
      <c r="L72" s="43">
        <f t="shared" ref="L72:L109" si="3">K72*75%</f>
        <v>223.0200000000001</v>
      </c>
    </row>
    <row r="73" spans="1:12" ht="22.5" x14ac:dyDescent="0.25">
      <c r="A73" s="12">
        <v>196</v>
      </c>
      <c r="B73" s="13" t="s">
        <v>154</v>
      </c>
      <c r="C73" s="17" t="s">
        <v>155</v>
      </c>
      <c r="D73" s="14">
        <v>1</v>
      </c>
      <c r="E73" s="13" t="s">
        <v>77</v>
      </c>
      <c r="F73" s="13" t="s">
        <v>14</v>
      </c>
      <c r="G73" s="15">
        <v>158</v>
      </c>
      <c r="H73" s="15">
        <f t="shared" si="2"/>
        <v>158</v>
      </c>
      <c r="I73" s="12">
        <v>15</v>
      </c>
      <c r="J73" s="12">
        <v>15</v>
      </c>
      <c r="K73" s="39">
        <v>33.180000000000014</v>
      </c>
      <c r="L73" s="43">
        <f t="shared" si="3"/>
        <v>24.885000000000012</v>
      </c>
    </row>
    <row r="74" spans="1:12" x14ac:dyDescent="0.25">
      <c r="A74" s="8">
        <v>199</v>
      </c>
      <c r="B74" s="10" t="s">
        <v>156</v>
      </c>
      <c r="C74" s="18" t="s">
        <v>157</v>
      </c>
      <c r="D74" s="9">
        <v>5</v>
      </c>
      <c r="E74" s="10" t="s">
        <v>77</v>
      </c>
      <c r="F74" s="10" t="s">
        <v>14</v>
      </c>
      <c r="G74" s="11">
        <v>35.4</v>
      </c>
      <c r="H74" s="11">
        <f t="shared" si="2"/>
        <v>177</v>
      </c>
      <c r="I74" s="8">
        <v>15</v>
      </c>
      <c r="J74" s="8">
        <v>15</v>
      </c>
      <c r="K74" s="40">
        <v>37.170000000000016</v>
      </c>
      <c r="L74" s="43">
        <f t="shared" si="3"/>
        <v>27.877500000000012</v>
      </c>
    </row>
    <row r="75" spans="1:12" ht="22.5" x14ac:dyDescent="0.25">
      <c r="A75" s="12">
        <v>200</v>
      </c>
      <c r="B75" s="13" t="s">
        <v>158</v>
      </c>
      <c r="C75" s="17" t="s">
        <v>159</v>
      </c>
      <c r="D75" s="14">
        <v>13</v>
      </c>
      <c r="E75" s="13" t="s">
        <v>77</v>
      </c>
      <c r="F75" s="13" t="s">
        <v>14</v>
      </c>
      <c r="G75" s="15">
        <v>24</v>
      </c>
      <c r="H75" s="15">
        <f t="shared" si="2"/>
        <v>312</v>
      </c>
      <c r="I75" s="12">
        <v>15</v>
      </c>
      <c r="J75" s="12">
        <v>15</v>
      </c>
      <c r="K75" s="39">
        <v>65.520000000000024</v>
      </c>
      <c r="L75" s="43">
        <f t="shared" si="3"/>
        <v>49.140000000000015</v>
      </c>
    </row>
    <row r="76" spans="1:12" x14ac:dyDescent="0.25">
      <c r="A76" s="12">
        <v>226</v>
      </c>
      <c r="B76" s="13" t="s">
        <v>160</v>
      </c>
      <c r="C76" s="17" t="s">
        <v>161</v>
      </c>
      <c r="D76" s="14">
        <v>2</v>
      </c>
      <c r="E76" s="13" t="s">
        <v>16</v>
      </c>
      <c r="F76" s="13" t="s">
        <v>14</v>
      </c>
      <c r="G76" s="15">
        <v>243.95</v>
      </c>
      <c r="H76" s="15">
        <f t="shared" si="2"/>
        <v>487.9</v>
      </c>
      <c r="I76" s="12">
        <v>15</v>
      </c>
      <c r="J76" s="12">
        <v>15</v>
      </c>
      <c r="K76" s="39">
        <v>102.45900000000003</v>
      </c>
      <c r="L76" s="43">
        <f t="shared" si="3"/>
        <v>76.844250000000017</v>
      </c>
    </row>
    <row r="77" spans="1:12" ht="33.75" x14ac:dyDescent="0.25">
      <c r="A77" s="8">
        <v>227</v>
      </c>
      <c r="B77" s="10" t="s">
        <v>162</v>
      </c>
      <c r="C77" s="18" t="s">
        <v>163</v>
      </c>
      <c r="D77" s="9">
        <v>1</v>
      </c>
      <c r="E77" s="10" t="s">
        <v>16</v>
      </c>
      <c r="F77" s="10" t="s">
        <v>14</v>
      </c>
      <c r="G77" s="11">
        <v>533.30999999999995</v>
      </c>
      <c r="H77" s="11">
        <f t="shared" si="2"/>
        <v>533.30999999999995</v>
      </c>
      <c r="I77" s="8">
        <v>15</v>
      </c>
      <c r="J77" s="8">
        <v>15</v>
      </c>
      <c r="K77" s="40">
        <v>111.99510000000002</v>
      </c>
      <c r="L77" s="43">
        <f t="shared" si="3"/>
        <v>83.996325000000013</v>
      </c>
    </row>
    <row r="78" spans="1:12" ht="56.25" x14ac:dyDescent="0.25">
      <c r="A78" s="12">
        <v>228</v>
      </c>
      <c r="B78" s="13" t="s">
        <v>164</v>
      </c>
      <c r="C78" s="17" t="s">
        <v>165</v>
      </c>
      <c r="D78" s="14">
        <v>8</v>
      </c>
      <c r="E78" s="13" t="s">
        <v>16</v>
      </c>
      <c r="F78" s="13" t="s">
        <v>14</v>
      </c>
      <c r="G78" s="15">
        <v>218.38</v>
      </c>
      <c r="H78" s="15">
        <f t="shared" si="2"/>
        <v>1747.04</v>
      </c>
      <c r="I78" s="12">
        <v>15</v>
      </c>
      <c r="J78" s="12">
        <v>15</v>
      </c>
      <c r="K78" s="39">
        <v>366.87840000000011</v>
      </c>
      <c r="L78" s="43">
        <f t="shared" si="3"/>
        <v>275.1588000000001</v>
      </c>
    </row>
    <row r="79" spans="1:12" ht="33.75" x14ac:dyDescent="0.25">
      <c r="A79" s="8"/>
      <c r="B79" s="8"/>
      <c r="C79" s="18" t="s">
        <v>166</v>
      </c>
      <c r="D79" s="9"/>
      <c r="E79" s="8"/>
      <c r="F79" s="10" t="s">
        <v>14</v>
      </c>
      <c r="G79" s="11">
        <v>124.62</v>
      </c>
      <c r="H79" s="11">
        <f t="shared" si="2"/>
        <v>0</v>
      </c>
      <c r="I79" s="8">
        <v>15</v>
      </c>
      <c r="J79" s="8">
        <v>15</v>
      </c>
      <c r="K79" s="40">
        <v>0</v>
      </c>
      <c r="L79" s="43">
        <f t="shared" si="3"/>
        <v>0</v>
      </c>
    </row>
    <row r="80" spans="1:12" ht="45" x14ac:dyDescent="0.25">
      <c r="A80" s="12">
        <v>229</v>
      </c>
      <c r="B80" s="13" t="s">
        <v>167</v>
      </c>
      <c r="C80" s="17" t="s">
        <v>168</v>
      </c>
      <c r="D80" s="14">
        <v>1</v>
      </c>
      <c r="E80" s="13" t="s">
        <v>17</v>
      </c>
      <c r="F80" s="13" t="s">
        <v>14</v>
      </c>
      <c r="G80" s="15">
        <v>1044</v>
      </c>
      <c r="H80" s="15">
        <f t="shared" si="2"/>
        <v>1044</v>
      </c>
      <c r="I80" s="12">
        <v>15</v>
      </c>
      <c r="J80" s="12">
        <v>15</v>
      </c>
      <c r="K80" s="39">
        <v>219.24000000000007</v>
      </c>
      <c r="L80" s="43">
        <f t="shared" si="3"/>
        <v>164.43000000000006</v>
      </c>
    </row>
    <row r="81" spans="1:12" ht="67.5" x14ac:dyDescent="0.25">
      <c r="A81" s="8">
        <v>230</v>
      </c>
      <c r="B81" s="10" t="s">
        <v>169</v>
      </c>
      <c r="C81" s="18" t="s">
        <v>170</v>
      </c>
      <c r="D81" s="9">
        <v>1</v>
      </c>
      <c r="E81" s="10" t="s">
        <v>16</v>
      </c>
      <c r="F81" s="10" t="s">
        <v>14</v>
      </c>
      <c r="G81" s="11">
        <v>185.86</v>
      </c>
      <c r="H81" s="11">
        <f t="shared" si="2"/>
        <v>185.86</v>
      </c>
      <c r="I81" s="8">
        <v>15</v>
      </c>
      <c r="J81" s="8">
        <v>15</v>
      </c>
      <c r="K81" s="40">
        <v>39.030600000000014</v>
      </c>
      <c r="L81" s="43">
        <f t="shared" si="3"/>
        <v>29.272950000000009</v>
      </c>
    </row>
    <row r="82" spans="1:12" ht="22.5" x14ac:dyDescent="0.25">
      <c r="A82" s="12"/>
      <c r="B82" s="12"/>
      <c r="C82" s="17" t="s">
        <v>171</v>
      </c>
      <c r="D82" s="14"/>
      <c r="E82" s="12"/>
      <c r="F82" s="13" t="s">
        <v>14</v>
      </c>
      <c r="G82" s="15">
        <v>120.96</v>
      </c>
      <c r="H82" s="15">
        <f t="shared" si="2"/>
        <v>0</v>
      </c>
      <c r="I82" s="12">
        <v>15</v>
      </c>
      <c r="J82" s="12">
        <v>15</v>
      </c>
      <c r="K82" s="39">
        <v>0</v>
      </c>
      <c r="L82" s="43">
        <f t="shared" si="3"/>
        <v>0</v>
      </c>
    </row>
    <row r="83" spans="1:12" ht="33.75" x14ac:dyDescent="0.25">
      <c r="A83" s="12">
        <v>232</v>
      </c>
      <c r="B83" s="13" t="s">
        <v>172</v>
      </c>
      <c r="C83" s="17" t="s">
        <v>173</v>
      </c>
      <c r="D83" s="14">
        <v>1</v>
      </c>
      <c r="E83" s="13" t="s">
        <v>174</v>
      </c>
      <c r="F83" s="13" t="s">
        <v>14</v>
      </c>
      <c r="G83" s="15">
        <v>448</v>
      </c>
      <c r="H83" s="15">
        <f t="shared" si="2"/>
        <v>448</v>
      </c>
      <c r="I83" s="12">
        <v>15</v>
      </c>
      <c r="J83" s="12">
        <v>15</v>
      </c>
      <c r="K83" s="39">
        <v>94.080000000000041</v>
      </c>
      <c r="L83" s="43">
        <f t="shared" si="3"/>
        <v>70.560000000000031</v>
      </c>
    </row>
    <row r="84" spans="1:12" ht="22.5" x14ac:dyDescent="0.25">
      <c r="A84" s="8">
        <v>233</v>
      </c>
      <c r="B84" s="10" t="s">
        <v>175</v>
      </c>
      <c r="C84" s="18" t="s">
        <v>176</v>
      </c>
      <c r="D84" s="9">
        <v>14</v>
      </c>
      <c r="E84" s="10" t="s">
        <v>16</v>
      </c>
      <c r="F84" s="10" t="s">
        <v>14</v>
      </c>
      <c r="G84" s="11">
        <v>113.45</v>
      </c>
      <c r="H84" s="11">
        <f t="shared" si="2"/>
        <v>1588.3</v>
      </c>
      <c r="I84" s="8">
        <v>15</v>
      </c>
      <c r="J84" s="8">
        <v>15</v>
      </c>
      <c r="K84" s="40">
        <v>333.54300000000012</v>
      </c>
      <c r="L84" s="43">
        <f t="shared" si="3"/>
        <v>250.15725000000009</v>
      </c>
    </row>
    <row r="85" spans="1:12" ht="22.5" x14ac:dyDescent="0.25">
      <c r="A85" s="12">
        <v>234</v>
      </c>
      <c r="B85" s="13" t="s">
        <v>177</v>
      </c>
      <c r="C85" s="17" t="s">
        <v>178</v>
      </c>
      <c r="D85" s="14">
        <v>3</v>
      </c>
      <c r="E85" s="13" t="s">
        <v>16</v>
      </c>
      <c r="F85" s="13" t="s">
        <v>14</v>
      </c>
      <c r="G85" s="15">
        <v>162.58000000000001</v>
      </c>
      <c r="H85" s="15">
        <f t="shared" si="2"/>
        <v>487.74</v>
      </c>
      <c r="I85" s="12">
        <v>15</v>
      </c>
      <c r="J85" s="12">
        <v>15</v>
      </c>
      <c r="K85" s="39">
        <v>102.42540000000004</v>
      </c>
      <c r="L85" s="43">
        <f t="shared" si="3"/>
        <v>76.819050000000033</v>
      </c>
    </row>
    <row r="86" spans="1:12" x14ac:dyDescent="0.25">
      <c r="A86" s="8">
        <v>235</v>
      </c>
      <c r="B86" s="10" t="s">
        <v>179</v>
      </c>
      <c r="C86" s="18" t="s">
        <v>180</v>
      </c>
      <c r="D86" s="9">
        <v>1</v>
      </c>
      <c r="E86" s="10" t="s">
        <v>19</v>
      </c>
      <c r="F86" s="10" t="s">
        <v>14</v>
      </c>
      <c r="G86" s="11">
        <v>200</v>
      </c>
      <c r="H86" s="11">
        <f t="shared" si="2"/>
        <v>200</v>
      </c>
      <c r="I86" s="8">
        <v>15</v>
      </c>
      <c r="J86" s="8">
        <v>15</v>
      </c>
      <c r="K86" s="40">
        <v>42.000000000000014</v>
      </c>
      <c r="L86" s="43">
        <f t="shared" si="3"/>
        <v>31.500000000000011</v>
      </c>
    </row>
    <row r="87" spans="1:12" ht="22.5" x14ac:dyDescent="0.25">
      <c r="A87" s="12">
        <v>236</v>
      </c>
      <c r="B87" s="13" t="s">
        <v>181</v>
      </c>
      <c r="C87" s="17" t="s">
        <v>182</v>
      </c>
      <c r="D87" s="14">
        <v>81</v>
      </c>
      <c r="E87" s="13" t="s">
        <v>16</v>
      </c>
      <c r="F87" s="13" t="s">
        <v>14</v>
      </c>
      <c r="G87" s="15">
        <v>7.95</v>
      </c>
      <c r="H87" s="15">
        <f t="shared" si="2"/>
        <v>643.95000000000005</v>
      </c>
      <c r="I87" s="12">
        <v>15</v>
      </c>
      <c r="J87" s="12">
        <v>15</v>
      </c>
      <c r="K87" s="39">
        <v>135.22950000000006</v>
      </c>
      <c r="L87" s="43">
        <f t="shared" si="3"/>
        <v>101.42212500000005</v>
      </c>
    </row>
    <row r="88" spans="1:12" x14ac:dyDescent="0.25">
      <c r="A88" s="8">
        <v>237</v>
      </c>
      <c r="B88" s="10" t="s">
        <v>183</v>
      </c>
      <c r="C88" s="18" t="s">
        <v>184</v>
      </c>
      <c r="D88" s="9">
        <v>38.1</v>
      </c>
      <c r="E88" s="10" t="s">
        <v>13</v>
      </c>
      <c r="F88" s="10" t="s">
        <v>14</v>
      </c>
      <c r="G88" s="11">
        <v>8.4</v>
      </c>
      <c r="H88" s="11">
        <f t="shared" si="2"/>
        <v>320.04000000000002</v>
      </c>
      <c r="I88" s="8">
        <v>15</v>
      </c>
      <c r="J88" s="8">
        <v>15</v>
      </c>
      <c r="K88" s="40">
        <v>67.208400000000026</v>
      </c>
      <c r="L88" s="43">
        <f t="shared" si="3"/>
        <v>50.406300000000016</v>
      </c>
    </row>
    <row r="89" spans="1:12" ht="22.5" x14ac:dyDescent="0.25">
      <c r="A89" s="12">
        <v>238</v>
      </c>
      <c r="B89" s="13" t="s">
        <v>185</v>
      </c>
      <c r="C89" s="17" t="s">
        <v>186</v>
      </c>
      <c r="D89" s="14">
        <v>17</v>
      </c>
      <c r="E89" s="13" t="s">
        <v>16</v>
      </c>
      <c r="F89" s="13" t="s">
        <v>14</v>
      </c>
      <c r="G89" s="15">
        <v>6.3</v>
      </c>
      <c r="H89" s="15">
        <f t="shared" si="2"/>
        <v>107.1</v>
      </c>
      <c r="I89" s="12">
        <v>15</v>
      </c>
      <c r="J89" s="12">
        <v>15</v>
      </c>
      <c r="K89" s="39">
        <v>22.491000000000007</v>
      </c>
      <c r="L89" s="43">
        <f t="shared" si="3"/>
        <v>16.868250000000003</v>
      </c>
    </row>
    <row r="90" spans="1:12" x14ac:dyDescent="0.25">
      <c r="A90" s="22">
        <v>238</v>
      </c>
      <c r="B90" s="23" t="s">
        <v>187</v>
      </c>
      <c r="C90" s="24" t="s">
        <v>188</v>
      </c>
      <c r="D90" s="25">
        <v>1</v>
      </c>
      <c r="E90" s="23" t="s">
        <v>16</v>
      </c>
      <c r="F90" s="23" t="s">
        <v>14</v>
      </c>
      <c r="G90" s="26">
        <v>120</v>
      </c>
      <c r="H90" s="26">
        <f t="shared" si="2"/>
        <v>120</v>
      </c>
      <c r="I90" s="22">
        <v>15</v>
      </c>
      <c r="J90" s="22">
        <v>15</v>
      </c>
      <c r="K90" s="41">
        <v>25.20000000000001</v>
      </c>
      <c r="L90" s="45">
        <v>0</v>
      </c>
    </row>
    <row r="91" spans="1:12" x14ac:dyDescent="0.25">
      <c r="A91" s="12">
        <v>239</v>
      </c>
      <c r="B91" s="13" t="s">
        <v>189</v>
      </c>
      <c r="C91" s="17" t="s">
        <v>190</v>
      </c>
      <c r="D91" s="14">
        <v>15</v>
      </c>
      <c r="E91" s="13" t="s">
        <v>16</v>
      </c>
      <c r="F91" s="13" t="s">
        <v>14</v>
      </c>
      <c r="G91" s="15">
        <v>85</v>
      </c>
      <c r="H91" s="15">
        <f t="shared" si="2"/>
        <v>1275</v>
      </c>
      <c r="I91" s="12">
        <v>15</v>
      </c>
      <c r="J91" s="12">
        <v>15</v>
      </c>
      <c r="K91" s="39">
        <v>267.75000000000011</v>
      </c>
      <c r="L91" s="43">
        <f t="shared" si="3"/>
        <v>200.81250000000009</v>
      </c>
    </row>
    <row r="92" spans="1:12" x14ac:dyDescent="0.25">
      <c r="A92" s="8">
        <v>240</v>
      </c>
      <c r="B92" s="10" t="s">
        <v>191</v>
      </c>
      <c r="C92" s="18" t="s">
        <v>192</v>
      </c>
      <c r="D92" s="9">
        <v>1</v>
      </c>
      <c r="E92" s="10" t="s">
        <v>16</v>
      </c>
      <c r="F92" s="10" t="s">
        <v>14</v>
      </c>
      <c r="G92" s="11">
        <v>165</v>
      </c>
      <c r="H92" s="11">
        <f t="shared" si="2"/>
        <v>165</v>
      </c>
      <c r="I92" s="8">
        <v>15</v>
      </c>
      <c r="J92" s="8">
        <v>15</v>
      </c>
      <c r="K92" s="40">
        <v>34.650000000000013</v>
      </c>
      <c r="L92" s="43">
        <f t="shared" si="3"/>
        <v>25.987500000000011</v>
      </c>
    </row>
    <row r="93" spans="1:12" ht="22.5" x14ac:dyDescent="0.25">
      <c r="A93" s="12">
        <v>241</v>
      </c>
      <c r="B93" s="13" t="s">
        <v>193</v>
      </c>
      <c r="C93" s="17" t="s">
        <v>194</v>
      </c>
      <c r="D93" s="14">
        <v>41</v>
      </c>
      <c r="E93" s="13" t="s">
        <v>16</v>
      </c>
      <c r="F93" s="13" t="s">
        <v>14</v>
      </c>
      <c r="G93" s="15">
        <v>18</v>
      </c>
      <c r="H93" s="15">
        <f t="shared" si="2"/>
        <v>738</v>
      </c>
      <c r="I93" s="12">
        <v>15</v>
      </c>
      <c r="J93" s="12">
        <v>15</v>
      </c>
      <c r="K93" s="39">
        <v>154.98000000000005</v>
      </c>
      <c r="L93" s="43">
        <f t="shared" si="3"/>
        <v>116.23500000000004</v>
      </c>
    </row>
    <row r="94" spans="1:12" x14ac:dyDescent="0.25">
      <c r="A94" s="8">
        <v>242</v>
      </c>
      <c r="B94" s="10" t="s">
        <v>195</v>
      </c>
      <c r="C94" s="18" t="s">
        <v>196</v>
      </c>
      <c r="D94" s="9">
        <v>1</v>
      </c>
      <c r="E94" s="10" t="s">
        <v>16</v>
      </c>
      <c r="F94" s="10" t="s">
        <v>14</v>
      </c>
      <c r="G94" s="11">
        <v>350</v>
      </c>
      <c r="H94" s="11">
        <f t="shared" si="2"/>
        <v>350</v>
      </c>
      <c r="I94" s="8">
        <v>15</v>
      </c>
      <c r="J94" s="8">
        <v>15</v>
      </c>
      <c r="K94" s="40">
        <v>73.500000000000028</v>
      </c>
      <c r="L94" s="43">
        <f t="shared" si="3"/>
        <v>55.125000000000021</v>
      </c>
    </row>
    <row r="95" spans="1:12" x14ac:dyDescent="0.25">
      <c r="A95" s="12">
        <v>243</v>
      </c>
      <c r="B95" s="13" t="s">
        <v>197</v>
      </c>
      <c r="C95" s="17" t="s">
        <v>198</v>
      </c>
      <c r="D95" s="14">
        <v>1</v>
      </c>
      <c r="E95" s="13" t="s">
        <v>16</v>
      </c>
      <c r="F95" s="13" t="s">
        <v>14</v>
      </c>
      <c r="G95" s="15">
        <v>200</v>
      </c>
      <c r="H95" s="15">
        <f t="shared" si="2"/>
        <v>200</v>
      </c>
      <c r="I95" s="12">
        <v>15</v>
      </c>
      <c r="J95" s="12">
        <v>15</v>
      </c>
      <c r="K95" s="39">
        <v>42.000000000000014</v>
      </c>
      <c r="L95" s="43">
        <f t="shared" si="3"/>
        <v>31.500000000000011</v>
      </c>
    </row>
    <row r="96" spans="1:12" ht="22.5" x14ac:dyDescent="0.25">
      <c r="A96" s="8">
        <v>244</v>
      </c>
      <c r="B96" s="10" t="s">
        <v>199</v>
      </c>
      <c r="C96" s="18" t="s">
        <v>200</v>
      </c>
      <c r="D96" s="9">
        <v>25</v>
      </c>
      <c r="E96" s="10" t="s">
        <v>16</v>
      </c>
      <c r="F96" s="10" t="s">
        <v>14</v>
      </c>
      <c r="G96" s="11">
        <v>113.4</v>
      </c>
      <c r="H96" s="11">
        <f t="shared" si="2"/>
        <v>2835</v>
      </c>
      <c r="I96" s="8">
        <v>15</v>
      </c>
      <c r="J96" s="8">
        <v>15</v>
      </c>
      <c r="K96" s="40">
        <v>595.35000000000025</v>
      </c>
      <c r="L96" s="43">
        <f t="shared" si="3"/>
        <v>446.51250000000016</v>
      </c>
    </row>
    <row r="97" spans="1:12" ht="22.5" x14ac:dyDescent="0.25">
      <c r="A97" s="12">
        <v>245</v>
      </c>
      <c r="B97" s="13" t="s">
        <v>201</v>
      </c>
      <c r="C97" s="17" t="s">
        <v>202</v>
      </c>
      <c r="D97" s="14">
        <v>12</v>
      </c>
      <c r="E97" s="13" t="s">
        <v>16</v>
      </c>
      <c r="F97" s="13" t="s">
        <v>14</v>
      </c>
      <c r="G97" s="15">
        <v>421.66</v>
      </c>
      <c r="H97" s="15">
        <f t="shared" si="2"/>
        <v>5059.92</v>
      </c>
      <c r="I97" s="12">
        <v>15</v>
      </c>
      <c r="J97" s="12">
        <v>15</v>
      </c>
      <c r="K97" s="39">
        <v>1062.5832000000005</v>
      </c>
      <c r="L97" s="43">
        <f t="shared" si="3"/>
        <v>796.93740000000037</v>
      </c>
    </row>
    <row r="98" spans="1:12" ht="22.5" x14ac:dyDescent="0.25">
      <c r="A98" s="8">
        <v>246</v>
      </c>
      <c r="B98" s="10" t="s">
        <v>203</v>
      </c>
      <c r="C98" s="18" t="s">
        <v>204</v>
      </c>
      <c r="D98" s="9">
        <v>8</v>
      </c>
      <c r="E98" s="10" t="s">
        <v>16</v>
      </c>
      <c r="F98" s="10" t="s">
        <v>14</v>
      </c>
      <c r="G98" s="11">
        <v>214.74</v>
      </c>
      <c r="H98" s="11">
        <f t="shared" si="2"/>
        <v>1717.92</v>
      </c>
      <c r="I98" s="8">
        <v>15</v>
      </c>
      <c r="J98" s="8">
        <v>15</v>
      </c>
      <c r="K98" s="40">
        <v>360.76320000000015</v>
      </c>
      <c r="L98" s="43">
        <f t="shared" si="3"/>
        <v>270.57240000000013</v>
      </c>
    </row>
    <row r="99" spans="1:12" ht="22.5" x14ac:dyDescent="0.25">
      <c r="A99" s="12">
        <v>247</v>
      </c>
      <c r="B99" s="13" t="s">
        <v>205</v>
      </c>
      <c r="C99" s="17" t="s">
        <v>206</v>
      </c>
      <c r="D99" s="14">
        <v>39</v>
      </c>
      <c r="E99" s="13" t="s">
        <v>16</v>
      </c>
      <c r="F99" s="13" t="s">
        <v>14</v>
      </c>
      <c r="G99" s="15">
        <v>80</v>
      </c>
      <c r="H99" s="15">
        <f t="shared" si="2"/>
        <v>3120</v>
      </c>
      <c r="I99" s="12">
        <v>15</v>
      </c>
      <c r="J99" s="12">
        <v>15</v>
      </c>
      <c r="K99" s="39">
        <v>655.20000000000027</v>
      </c>
      <c r="L99" s="43">
        <f t="shared" si="3"/>
        <v>491.4000000000002</v>
      </c>
    </row>
    <row r="100" spans="1:12" x14ac:dyDescent="0.25">
      <c r="A100" s="8">
        <v>248</v>
      </c>
      <c r="B100" s="10" t="s">
        <v>207</v>
      </c>
      <c r="C100" s="18" t="s">
        <v>208</v>
      </c>
      <c r="D100" s="9">
        <v>189</v>
      </c>
      <c r="E100" s="10" t="s">
        <v>16</v>
      </c>
      <c r="F100" s="10" t="s">
        <v>14</v>
      </c>
      <c r="G100" s="11">
        <v>60</v>
      </c>
      <c r="H100" s="11">
        <f t="shared" si="2"/>
        <v>11340</v>
      </c>
      <c r="I100" s="8">
        <v>15</v>
      </c>
      <c r="J100" s="8">
        <v>15</v>
      </c>
      <c r="K100" s="40">
        <v>2381.400000000001</v>
      </c>
      <c r="L100" s="43">
        <f t="shared" si="3"/>
        <v>1786.0500000000006</v>
      </c>
    </row>
    <row r="101" spans="1:12" x14ac:dyDescent="0.25">
      <c r="A101" s="12">
        <v>249</v>
      </c>
      <c r="B101" s="13" t="s">
        <v>209</v>
      </c>
      <c r="C101" s="17" t="s">
        <v>210</v>
      </c>
      <c r="D101" s="14">
        <v>9</v>
      </c>
      <c r="E101" s="13" t="s">
        <v>16</v>
      </c>
      <c r="F101" s="13" t="s">
        <v>14</v>
      </c>
      <c r="G101" s="15">
        <v>25</v>
      </c>
      <c r="H101" s="15">
        <f t="shared" si="2"/>
        <v>225</v>
      </c>
      <c r="I101" s="12">
        <v>15</v>
      </c>
      <c r="J101" s="12">
        <v>15</v>
      </c>
      <c r="K101" s="39">
        <v>47.250000000000014</v>
      </c>
      <c r="L101" s="43">
        <f t="shared" si="3"/>
        <v>35.437500000000014</v>
      </c>
    </row>
    <row r="102" spans="1:12" x14ac:dyDescent="0.25">
      <c r="A102" s="8">
        <v>250</v>
      </c>
      <c r="B102" s="10" t="s">
        <v>211</v>
      </c>
      <c r="C102" s="18" t="s">
        <v>212</v>
      </c>
      <c r="D102" s="9">
        <v>57</v>
      </c>
      <c r="E102" s="10" t="s">
        <v>16</v>
      </c>
      <c r="F102" s="10" t="s">
        <v>14</v>
      </c>
      <c r="G102" s="11">
        <v>8.75</v>
      </c>
      <c r="H102" s="11">
        <f t="shared" si="2"/>
        <v>498.75</v>
      </c>
      <c r="I102" s="8">
        <v>15</v>
      </c>
      <c r="J102" s="8">
        <v>15</v>
      </c>
      <c r="K102" s="40">
        <v>104.73750000000004</v>
      </c>
      <c r="L102" s="43">
        <f t="shared" si="3"/>
        <v>78.553125000000023</v>
      </c>
    </row>
    <row r="103" spans="1:12" x14ac:dyDescent="0.25">
      <c r="A103" s="12">
        <v>251</v>
      </c>
      <c r="B103" s="13" t="s">
        <v>213</v>
      </c>
      <c r="C103" s="17" t="s">
        <v>214</v>
      </c>
      <c r="D103" s="14">
        <v>3</v>
      </c>
      <c r="E103" s="13" t="s">
        <v>16</v>
      </c>
      <c r="F103" s="13" t="s">
        <v>14</v>
      </c>
      <c r="G103" s="15">
        <v>15</v>
      </c>
      <c r="H103" s="15">
        <f t="shared" si="2"/>
        <v>45</v>
      </c>
      <c r="I103" s="12">
        <v>15</v>
      </c>
      <c r="J103" s="12">
        <v>15</v>
      </c>
      <c r="K103" s="39">
        <v>9.4500000000000028</v>
      </c>
      <c r="L103" s="43">
        <f t="shared" si="3"/>
        <v>7.0875000000000021</v>
      </c>
    </row>
    <row r="104" spans="1:12" x14ac:dyDescent="0.25">
      <c r="A104" s="8">
        <v>252</v>
      </c>
      <c r="B104" s="10" t="s">
        <v>215</v>
      </c>
      <c r="C104" s="18" t="s">
        <v>216</v>
      </c>
      <c r="D104" s="9">
        <v>8</v>
      </c>
      <c r="E104" s="10" t="s">
        <v>16</v>
      </c>
      <c r="F104" s="10" t="s">
        <v>14</v>
      </c>
      <c r="G104" s="11">
        <v>38.299999999999997</v>
      </c>
      <c r="H104" s="11">
        <f t="shared" si="2"/>
        <v>306.39999999999998</v>
      </c>
      <c r="I104" s="8">
        <v>15</v>
      </c>
      <c r="J104" s="8">
        <v>15</v>
      </c>
      <c r="K104" s="40">
        <v>64.344000000000023</v>
      </c>
      <c r="L104" s="43">
        <f t="shared" si="3"/>
        <v>48.258000000000017</v>
      </c>
    </row>
    <row r="105" spans="1:12" x14ac:dyDescent="0.25">
      <c r="A105" s="12">
        <v>253</v>
      </c>
      <c r="B105" s="13" t="s">
        <v>217</v>
      </c>
      <c r="C105" s="17" t="s">
        <v>218</v>
      </c>
      <c r="D105" s="14">
        <v>16</v>
      </c>
      <c r="E105" s="13" t="s">
        <v>16</v>
      </c>
      <c r="F105" s="13" t="s">
        <v>14</v>
      </c>
      <c r="G105" s="15">
        <v>46</v>
      </c>
      <c r="H105" s="15">
        <f t="shared" si="2"/>
        <v>736</v>
      </c>
      <c r="I105" s="12">
        <v>15</v>
      </c>
      <c r="J105" s="12">
        <v>15</v>
      </c>
      <c r="K105" s="39">
        <v>154.56000000000006</v>
      </c>
      <c r="L105" s="43">
        <f t="shared" si="3"/>
        <v>115.92000000000004</v>
      </c>
    </row>
    <row r="106" spans="1:12" x14ac:dyDescent="0.25">
      <c r="A106" s="8">
        <v>254</v>
      </c>
      <c r="B106" s="10" t="s">
        <v>219</v>
      </c>
      <c r="C106" s="18" t="s">
        <v>220</v>
      </c>
      <c r="D106" s="9">
        <v>3</v>
      </c>
      <c r="E106" s="10" t="s">
        <v>16</v>
      </c>
      <c r="F106" s="10" t="s">
        <v>14</v>
      </c>
      <c r="G106" s="11">
        <v>250</v>
      </c>
      <c r="H106" s="11">
        <f t="shared" si="2"/>
        <v>750</v>
      </c>
      <c r="I106" s="8">
        <v>15</v>
      </c>
      <c r="J106" s="8">
        <v>15</v>
      </c>
      <c r="K106" s="40">
        <v>157.50000000000006</v>
      </c>
      <c r="L106" s="43">
        <f t="shared" si="3"/>
        <v>118.12500000000004</v>
      </c>
    </row>
    <row r="107" spans="1:12" ht="33.75" x14ac:dyDescent="0.25">
      <c r="A107" s="12">
        <v>255</v>
      </c>
      <c r="B107" s="13" t="s">
        <v>221</v>
      </c>
      <c r="C107" s="17" t="s">
        <v>222</v>
      </c>
      <c r="D107" s="14">
        <v>60</v>
      </c>
      <c r="E107" s="13" t="s">
        <v>16</v>
      </c>
      <c r="F107" s="13" t="s">
        <v>14</v>
      </c>
      <c r="G107" s="15">
        <v>75.400000000000006</v>
      </c>
      <c r="H107" s="15">
        <f t="shared" si="2"/>
        <v>4524</v>
      </c>
      <c r="I107" s="12">
        <v>15</v>
      </c>
      <c r="J107" s="12">
        <v>15</v>
      </c>
      <c r="K107" s="39">
        <v>950.0400000000003</v>
      </c>
      <c r="L107" s="43">
        <f t="shared" si="3"/>
        <v>712.5300000000002</v>
      </c>
    </row>
    <row r="108" spans="1:12" customFormat="1" ht="15" x14ac:dyDescent="0.25">
      <c r="L108" s="44"/>
    </row>
    <row r="109" spans="1:12" ht="18.75" x14ac:dyDescent="0.25">
      <c r="A109" s="19"/>
      <c r="B109" s="20"/>
      <c r="C109" s="34" t="s">
        <v>20</v>
      </c>
      <c r="D109" s="34"/>
      <c r="E109" s="35"/>
      <c r="F109" s="35"/>
      <c r="G109" s="36" t="s">
        <v>18</v>
      </c>
      <c r="H109" s="37">
        <f>SUM(H8:H107)</f>
        <v>166304.56200000003</v>
      </c>
      <c r="I109" s="38"/>
      <c r="J109" s="38"/>
      <c r="K109" s="47">
        <f>SUM(K8:K107)</f>
        <v>34923.958020000013</v>
      </c>
      <c r="L109" s="46">
        <f>SUM(L8:L108)</f>
        <v>24988.488840000002</v>
      </c>
    </row>
    <row r="110" spans="1:12" x14ac:dyDescent="0.25">
      <c r="A110" s="12"/>
      <c r="B110" s="13"/>
      <c r="C110" s="17"/>
      <c r="D110" s="21"/>
      <c r="E110" s="13"/>
      <c r="F110" s="13"/>
      <c r="G110" s="15"/>
      <c r="H110" s="15"/>
      <c r="I110" s="12"/>
      <c r="J110" s="12"/>
      <c r="K110" s="16"/>
    </row>
    <row r="111" spans="1:12" x14ac:dyDescent="0.25">
      <c r="A111" s="12"/>
      <c r="B111" s="13"/>
      <c r="C111" s="17"/>
      <c r="D111" s="13"/>
      <c r="E111" s="13"/>
      <c r="F111" s="13"/>
      <c r="G111" s="15"/>
      <c r="H111" s="15"/>
      <c r="I111" s="12"/>
      <c r="J111" s="12"/>
      <c r="K111" s="12"/>
    </row>
  </sheetData>
  <mergeCells count="5">
    <mergeCell ref="A1:K3"/>
    <mergeCell ref="A4:K4"/>
    <mergeCell ref="A6:B6"/>
    <mergeCell ref="C6:K6"/>
    <mergeCell ref="C109:D1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G#27 BODEGAS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2022-07-30T21:03:11Z</dcterms:created>
  <dcterms:modified xsi:type="dcterms:W3CDTF">2023-01-11T02:14:05Z</dcterms:modified>
</cp:coreProperties>
</file>