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1631EFB2-7FA6-4DB2-BAE9-470779303462}" xr6:coauthVersionLast="47" xr6:coauthVersionMax="47" xr10:uidLastSave="{00000000-0000-0000-0000-000000000000}"/>
  <bookViews>
    <workbookView xWindow="-120" yWindow="-120" windowWidth="20730" windowHeight="11040" xr2:uid="{823A8E8B-2552-4BB1-B445-FDB2F19C4717}"/>
  </bookViews>
  <sheets>
    <sheet name="G#29 BODE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" l="1"/>
  <c r="L9" i="1"/>
  <c r="L14" i="1"/>
  <c r="L16" i="1"/>
  <c r="L17" i="1"/>
  <c r="L18" i="1"/>
  <c r="L19" i="1"/>
  <c r="L20" i="1"/>
  <c r="L21" i="1"/>
  <c r="L22" i="1"/>
  <c r="L23" i="1"/>
  <c r="L24" i="1"/>
  <c r="L8" i="1"/>
  <c r="K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 l="1"/>
</calcChain>
</file>

<file path=xl/sharedStrings.xml><?xml version="1.0" encoding="utf-8"?>
<sst xmlns="http://schemas.openxmlformats.org/spreadsheetml/2006/main" count="86" uniqueCount="53">
  <si>
    <t>INVENTARIO FÍSICO* - ATU ARTICULOS DE ACERO S.A
DEPARTAMENTO: LAMINATTI BODEGAS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</si>
  <si>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</si>
  <si>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</si>
  <si>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</si>
  <si>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</si>
  <si>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</si>
  <si>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</si>
  <si>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</si>
  <si>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</si>
  <si>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</si>
  <si>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</si>
  <si>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</si>
  <si>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VALOR MINIMO DE REMATE</t>
  </si>
  <si>
    <t>REGULAR</t>
  </si>
  <si>
    <t>UND</t>
  </si>
  <si>
    <t>TOTALES</t>
  </si>
  <si>
    <t>GRUPO#29</t>
  </si>
  <si>
    <t xml:space="preserve">    VIDRIOS  VARIAS MEDIDAS PARA MUEBLES, MESAS, DIVISIONES MODULARES, PUERTAS, ETC.</t>
  </si>
  <si>
    <t>BDL078</t>
  </si>
  <si>
    <t xml:space="preserve">Fila1 Vidrios de diferentes medidas y espesores templados y laminados </t>
  </si>
  <si>
    <t>BDL079</t>
  </si>
  <si>
    <t xml:space="preserve">Fila2 Vidrios de diferentes medidas y espesores templados y laminados </t>
  </si>
  <si>
    <t>BDL080</t>
  </si>
  <si>
    <t xml:space="preserve">Fila 3 Planchas de Vidrios  2550x2090x6mm </t>
  </si>
  <si>
    <t>BDL081</t>
  </si>
  <si>
    <t>Fila 4 Planchas de Vidrios esmerilado 2140x1660x6mm (3)  Planchas de Vidrios esmerilado 2140x1840x6mm (3)</t>
  </si>
  <si>
    <t>BDL082</t>
  </si>
  <si>
    <t xml:space="preserve">Fila 5 Plancha de vidrio de ácido 2150x1660x4 </t>
  </si>
  <si>
    <t>BDL083</t>
  </si>
  <si>
    <t xml:space="preserve">FIla6 Plancha de vidrio esmerilado 2170x2130x6 </t>
  </si>
  <si>
    <t>BDL084</t>
  </si>
  <si>
    <t>Fila 7 vidrios varias medidas y espesores templados y laminados</t>
  </si>
  <si>
    <t>BDL085</t>
  </si>
  <si>
    <t xml:space="preserve">Fila 8 Puertas de vidrio varias medidas y espesores templados y laminados </t>
  </si>
  <si>
    <t>BDL086</t>
  </si>
  <si>
    <t>Fila 9 Vidrios para cajas de las cajeras banca internacional</t>
  </si>
  <si>
    <t>BDL087</t>
  </si>
  <si>
    <t>Fila 10 vidrios varias medidas y espoesores tamplados y laminados</t>
  </si>
  <si>
    <t>BDL088</t>
  </si>
  <si>
    <t>Fila 11 vidrios varias medidas y espoesores tamplados y laminados</t>
  </si>
  <si>
    <t>BDL089</t>
  </si>
  <si>
    <t>Fila 12 vidrios varias medidas y espoesores tamplados y laminados</t>
  </si>
  <si>
    <t>BDL090</t>
  </si>
  <si>
    <t>Fila 13 vidrios varias medidas y espoesores tamplados y laminados</t>
  </si>
  <si>
    <t>BDL091</t>
  </si>
  <si>
    <t>Fila 14 vidrios varias medidas y espoesores tamplados y laminados</t>
  </si>
  <si>
    <t>BDL092</t>
  </si>
  <si>
    <t>Fila 15 Puertas para biblioteca armados de aluminio, estructura y vidrios varias medidas</t>
  </si>
  <si>
    <t>BDL093</t>
  </si>
  <si>
    <t>Fila 16 Vidrios varias medidas espesores y laminados</t>
  </si>
  <si>
    <t>BDL094</t>
  </si>
  <si>
    <t>Fila 17 Vidrios esmerilados para mesa central terra ( laterales, centrales e intermedios)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</si>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</sst>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11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trike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55"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center" vertical="center" wrapText="1"/>
    </xf>
    <xf numFmtId="165" fontId="14" fillId="7" borderId="4" xfId="0" applyNumberFormat="1" applyFont="1" applyFill="1" applyBorder="1" applyAlignment="1">
      <alignment vertical="center" wrapText="1"/>
    </xf>
    <xf numFmtId="165" fontId="14" fillId="8" borderId="4" xfId="0" applyNumberFormat="1" applyFont="1" applyFill="1" applyBorder="1" applyAlignment="1">
      <alignment vertical="center" wrapText="1"/>
    </xf>
    <xf numFmtId="165" fontId="14" fillId="9" borderId="4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vertical="center" wrapText="1"/>
    </xf>
    <xf numFmtId="4" fontId="10" fillId="10" borderId="1" xfId="0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 xr:uid="{05F1F881-2332-439D-87B6-D90F23FB8233}"/>
    <cellStyle name="Normal 2 2" xfId="2" xr:uid="{038D6469-BFC4-4620-89B1-C117815E2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5FED-3F20-4CD8-A778-96BC250C1A77}">
  <dimension ref="A1:L27"/>
  <sheetViews>
    <sheetView tabSelected="1" workbookViewId="0">
      <selection activeCell="L33" sqref="L33"/>
    </sheetView>
  </sheetViews>
  <sheetFormatPr baseColWidth="10" defaultColWidth="12.42578125" defaultRowHeight="15.75" x14ac:dyDescent="0.25"/>
  <cols>
    <col min="1" max="1" width="4.140625" style="1" bestFit="1" customWidth="1"/>
    <col min="2" max="2" width="11.85546875" style="1" bestFit="1" customWidth="1"/>
    <col min="3" max="3" width="35.5703125" style="1" customWidth="1"/>
    <col min="4" max="5" width="10.5703125" style="1" bestFit="1" customWidth="1"/>
    <col min="6" max="6" width="10.140625" style="1" customWidth="1"/>
    <col min="7" max="7" width="14.42578125" style="1" bestFit="1" customWidth="1"/>
    <col min="8" max="8" width="22.5703125" style="1" bestFit="1" customWidth="1"/>
    <col min="9" max="9" width="4.140625" style="1" customWidth="1"/>
    <col min="10" max="10" width="6.140625" style="1" customWidth="1"/>
    <col min="11" max="11" width="14.140625" style="1" bestFit="1" customWidth="1"/>
    <col min="12" max="12" width="16.140625" style="1" customWidth="1"/>
    <col min="13" max="16384" width="12.42578125" style="1"/>
  </cols>
  <sheetData>
    <row r="1" spans="1:12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26.25" x14ac:dyDescent="0.4">
      <c r="A4" s="29" t="s">
        <v>1</v>
      </c>
      <c r="B4" s="30"/>
      <c r="C4" s="30"/>
      <c r="D4" s="30"/>
      <c r="E4" s="30"/>
      <c r="F4" s="31"/>
      <c r="G4" s="30"/>
      <c r="H4" s="30"/>
      <c r="I4" s="30"/>
      <c r="J4" s="30"/>
      <c r="K4" s="30"/>
    </row>
    <row r="5" spans="1:12" x14ac:dyDescent="0.25">
      <c r="B5" s="2"/>
      <c r="F5" s="3"/>
      <c r="G5" s="4"/>
      <c r="H5" s="4"/>
      <c r="K5" s="5"/>
    </row>
    <row r="6" spans="1:12" ht="16.5" thickBot="1" x14ac:dyDescent="0.3">
      <c r="A6" s="32" t="s">
        <v>16</v>
      </c>
      <c r="B6" s="32"/>
      <c r="C6" s="33" t="s">
        <v>17</v>
      </c>
      <c r="D6" s="33"/>
      <c r="E6" s="33"/>
      <c r="F6" s="33"/>
      <c r="G6" s="33"/>
      <c r="H6" s="21"/>
      <c r="I6" s="12"/>
      <c r="J6" s="12"/>
      <c r="K6" s="16"/>
    </row>
    <row r="7" spans="1:12" ht="57" thickBot="1" x14ac:dyDescent="0.3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6" t="s">
        <v>10</v>
      </c>
      <c r="J7" s="6" t="s">
        <v>11</v>
      </c>
      <c r="K7" s="7" t="s">
        <v>12</v>
      </c>
      <c r="L7" s="34" t="s">
        <v>52</v>
      </c>
    </row>
    <row r="8" spans="1:12" ht="22.5" x14ac:dyDescent="0.25">
      <c r="A8" s="8">
        <v>78</v>
      </c>
      <c r="B8" s="10" t="s">
        <v>18</v>
      </c>
      <c r="C8" s="18" t="s">
        <v>19</v>
      </c>
      <c r="D8" s="9">
        <v>160</v>
      </c>
      <c r="E8" s="10" t="s">
        <v>14</v>
      </c>
      <c r="F8" s="10" t="s">
        <v>13</v>
      </c>
      <c r="G8" s="11">
        <v>23.8</v>
      </c>
      <c r="H8" s="11">
        <f t="shared" ref="H8:H24" si="0">+D8*G8</f>
        <v>3808</v>
      </c>
      <c r="I8" s="8">
        <v>15</v>
      </c>
      <c r="J8" s="8">
        <v>15</v>
      </c>
      <c r="K8" s="44">
        <v>799.68000000000029</v>
      </c>
      <c r="L8" s="35">
        <f t="shared" ref="L8:L26" si="1">K8*75%</f>
        <v>599.76000000000022</v>
      </c>
    </row>
    <row r="9" spans="1:12" ht="22.5" x14ac:dyDescent="0.25">
      <c r="A9" s="12">
        <v>79</v>
      </c>
      <c r="B9" s="13" t="s">
        <v>20</v>
      </c>
      <c r="C9" s="17" t="s">
        <v>21</v>
      </c>
      <c r="D9" s="14">
        <v>45</v>
      </c>
      <c r="E9" s="13" t="s">
        <v>14</v>
      </c>
      <c r="F9" s="13" t="s">
        <v>13</v>
      </c>
      <c r="G9" s="15">
        <v>23.8</v>
      </c>
      <c r="H9" s="15">
        <f t="shared" si="0"/>
        <v>1071</v>
      </c>
      <c r="I9" s="12">
        <v>15</v>
      </c>
      <c r="J9" s="12">
        <v>15</v>
      </c>
      <c r="K9" s="45">
        <v>224.91000000000008</v>
      </c>
      <c r="L9" s="35">
        <f t="shared" si="1"/>
        <v>168.68250000000006</v>
      </c>
    </row>
    <row r="10" spans="1:12" x14ac:dyDescent="0.25">
      <c r="A10" s="22">
        <v>80</v>
      </c>
      <c r="B10" s="23" t="s">
        <v>22</v>
      </c>
      <c r="C10" s="24" t="s">
        <v>23</v>
      </c>
      <c r="D10" s="25">
        <v>8</v>
      </c>
      <c r="E10" s="23" t="s">
        <v>14</v>
      </c>
      <c r="F10" s="23" t="s">
        <v>13</v>
      </c>
      <c r="G10" s="26">
        <v>51.4</v>
      </c>
      <c r="H10" s="26">
        <f t="shared" si="0"/>
        <v>411.2</v>
      </c>
      <c r="I10" s="22">
        <v>15</v>
      </c>
      <c r="J10" s="22">
        <v>15</v>
      </c>
      <c r="K10" s="46">
        <v>86.352000000000032</v>
      </c>
      <c r="L10" s="37">
        <v>0</v>
      </c>
    </row>
    <row r="11" spans="1:12" ht="33.75" x14ac:dyDescent="0.25">
      <c r="A11" s="22">
        <v>81</v>
      </c>
      <c r="B11" s="23" t="s">
        <v>24</v>
      </c>
      <c r="C11" s="24" t="s">
        <v>25</v>
      </c>
      <c r="D11" s="25">
        <v>6</v>
      </c>
      <c r="E11" s="23" t="s">
        <v>14</v>
      </c>
      <c r="F11" s="23" t="s">
        <v>13</v>
      </c>
      <c r="G11" s="26">
        <v>71.42</v>
      </c>
      <c r="H11" s="26">
        <f t="shared" si="0"/>
        <v>428.52</v>
      </c>
      <c r="I11" s="22">
        <v>15</v>
      </c>
      <c r="J11" s="22">
        <v>15</v>
      </c>
      <c r="K11" s="46">
        <v>89.989200000000025</v>
      </c>
      <c r="L11" s="37">
        <v>0</v>
      </c>
    </row>
    <row r="12" spans="1:12" ht="22.5" x14ac:dyDescent="0.25">
      <c r="A12" s="22">
        <v>82</v>
      </c>
      <c r="B12" s="23" t="s">
        <v>26</v>
      </c>
      <c r="C12" s="24" t="s">
        <v>27</v>
      </c>
      <c r="D12" s="25">
        <v>10</v>
      </c>
      <c r="E12" s="23" t="s">
        <v>14</v>
      </c>
      <c r="F12" s="23" t="s">
        <v>13</v>
      </c>
      <c r="G12" s="26">
        <v>27.98</v>
      </c>
      <c r="H12" s="26">
        <f t="shared" si="0"/>
        <v>279.8</v>
      </c>
      <c r="I12" s="22">
        <v>15</v>
      </c>
      <c r="J12" s="22">
        <v>15</v>
      </c>
      <c r="K12" s="46">
        <v>58.758000000000024</v>
      </c>
      <c r="L12" s="37">
        <v>0</v>
      </c>
    </row>
    <row r="13" spans="1:12" ht="22.5" x14ac:dyDescent="0.25">
      <c r="A13" s="22">
        <v>83</v>
      </c>
      <c r="B13" s="23" t="s">
        <v>28</v>
      </c>
      <c r="C13" s="24" t="s">
        <v>29</v>
      </c>
      <c r="D13" s="25">
        <v>18</v>
      </c>
      <c r="E13" s="23" t="s">
        <v>14</v>
      </c>
      <c r="F13" s="23" t="s">
        <v>13</v>
      </c>
      <c r="G13" s="26">
        <v>43.7</v>
      </c>
      <c r="H13" s="26">
        <f t="shared" si="0"/>
        <v>786.6</v>
      </c>
      <c r="I13" s="22">
        <v>15</v>
      </c>
      <c r="J13" s="22">
        <v>15</v>
      </c>
      <c r="K13" s="46">
        <v>165.18600000000006</v>
      </c>
      <c r="L13" s="37">
        <v>0</v>
      </c>
    </row>
    <row r="14" spans="1:12" ht="22.5" x14ac:dyDescent="0.25">
      <c r="A14" s="8">
        <v>84</v>
      </c>
      <c r="B14" s="10" t="s">
        <v>30</v>
      </c>
      <c r="C14" s="18" t="s">
        <v>31</v>
      </c>
      <c r="D14" s="9">
        <v>104</v>
      </c>
      <c r="E14" s="10" t="s">
        <v>14</v>
      </c>
      <c r="F14" s="10" t="s">
        <v>13</v>
      </c>
      <c r="G14" s="11">
        <v>23.8</v>
      </c>
      <c r="H14" s="11">
        <f t="shared" si="0"/>
        <v>2475.2000000000003</v>
      </c>
      <c r="I14" s="8">
        <v>15</v>
      </c>
      <c r="J14" s="8">
        <v>15</v>
      </c>
      <c r="K14" s="44">
        <v>519.79200000000026</v>
      </c>
      <c r="L14" s="35">
        <f t="shared" si="1"/>
        <v>389.84400000000016</v>
      </c>
    </row>
    <row r="15" spans="1:12" ht="22.5" x14ac:dyDescent="0.25">
      <c r="A15" s="22">
        <v>85</v>
      </c>
      <c r="B15" s="23" t="s">
        <v>32</v>
      </c>
      <c r="C15" s="24" t="s">
        <v>33</v>
      </c>
      <c r="D15" s="25">
        <v>77</v>
      </c>
      <c r="E15" s="23" t="s">
        <v>14</v>
      </c>
      <c r="F15" s="23" t="s">
        <v>13</v>
      </c>
      <c r="G15" s="26">
        <v>62.4</v>
      </c>
      <c r="H15" s="26">
        <f t="shared" si="0"/>
        <v>4804.8</v>
      </c>
      <c r="I15" s="22">
        <v>15</v>
      </c>
      <c r="J15" s="22">
        <v>15</v>
      </c>
      <c r="K15" s="46">
        <v>1009.0080000000004</v>
      </c>
      <c r="L15" s="37">
        <v>0</v>
      </c>
    </row>
    <row r="16" spans="1:12" ht="22.5" x14ac:dyDescent="0.25">
      <c r="A16" s="8">
        <v>86</v>
      </c>
      <c r="B16" s="10" t="s">
        <v>34</v>
      </c>
      <c r="C16" s="17" t="s">
        <v>35</v>
      </c>
      <c r="D16" s="9">
        <v>38</v>
      </c>
      <c r="E16" s="10" t="s">
        <v>14</v>
      </c>
      <c r="F16" s="10" t="s">
        <v>13</v>
      </c>
      <c r="G16" s="11">
        <v>62.4</v>
      </c>
      <c r="H16" s="11">
        <f t="shared" si="0"/>
        <v>2371.1999999999998</v>
      </c>
      <c r="I16" s="8">
        <v>15</v>
      </c>
      <c r="J16" s="8">
        <v>15</v>
      </c>
      <c r="K16" s="44">
        <v>497.95200000000017</v>
      </c>
      <c r="L16" s="35">
        <f t="shared" si="1"/>
        <v>373.46400000000011</v>
      </c>
    </row>
    <row r="17" spans="1:12" ht="22.5" x14ac:dyDescent="0.25">
      <c r="A17" s="12">
        <v>87</v>
      </c>
      <c r="B17" s="13" t="s">
        <v>36</v>
      </c>
      <c r="C17" s="17" t="s">
        <v>37</v>
      </c>
      <c r="D17" s="14">
        <v>73</v>
      </c>
      <c r="E17" s="13" t="s">
        <v>14</v>
      </c>
      <c r="F17" s="13" t="s">
        <v>13</v>
      </c>
      <c r="G17" s="15">
        <v>23.8</v>
      </c>
      <c r="H17" s="15">
        <f t="shared" si="0"/>
        <v>1737.4</v>
      </c>
      <c r="I17" s="12">
        <v>15</v>
      </c>
      <c r="J17" s="12">
        <v>15</v>
      </c>
      <c r="K17" s="45">
        <v>364.85400000000016</v>
      </c>
      <c r="L17" s="35">
        <f t="shared" si="1"/>
        <v>273.64050000000009</v>
      </c>
    </row>
    <row r="18" spans="1:12" ht="22.5" x14ac:dyDescent="0.25">
      <c r="A18" s="8">
        <v>88</v>
      </c>
      <c r="B18" s="10" t="s">
        <v>38</v>
      </c>
      <c r="C18" s="18" t="s">
        <v>39</v>
      </c>
      <c r="D18" s="9">
        <v>116</v>
      </c>
      <c r="E18" s="10" t="s">
        <v>14</v>
      </c>
      <c r="F18" s="10" t="s">
        <v>13</v>
      </c>
      <c r="G18" s="11">
        <v>23.8</v>
      </c>
      <c r="H18" s="11">
        <f t="shared" si="0"/>
        <v>2760.8</v>
      </c>
      <c r="I18" s="8">
        <v>15</v>
      </c>
      <c r="J18" s="8">
        <v>15</v>
      </c>
      <c r="K18" s="44">
        <v>579.76800000000026</v>
      </c>
      <c r="L18" s="35">
        <f t="shared" si="1"/>
        <v>434.82600000000019</v>
      </c>
    </row>
    <row r="19" spans="1:12" ht="22.5" x14ac:dyDescent="0.25">
      <c r="A19" s="12">
        <v>89</v>
      </c>
      <c r="B19" s="13" t="s">
        <v>40</v>
      </c>
      <c r="C19" s="17" t="s">
        <v>41</v>
      </c>
      <c r="D19" s="14">
        <v>282</v>
      </c>
      <c r="E19" s="13" t="s">
        <v>14</v>
      </c>
      <c r="F19" s="13" t="s">
        <v>13</v>
      </c>
      <c r="G19" s="15">
        <v>23.8</v>
      </c>
      <c r="H19" s="15">
        <f t="shared" si="0"/>
        <v>6711.6</v>
      </c>
      <c r="I19" s="12">
        <v>15</v>
      </c>
      <c r="J19" s="12">
        <v>15</v>
      </c>
      <c r="K19" s="45">
        <v>1409.4360000000006</v>
      </c>
      <c r="L19" s="35">
        <f t="shared" si="1"/>
        <v>1057.0770000000005</v>
      </c>
    </row>
    <row r="20" spans="1:12" ht="22.5" x14ac:dyDescent="0.25">
      <c r="A20" s="8">
        <v>90</v>
      </c>
      <c r="B20" s="10" t="s">
        <v>42</v>
      </c>
      <c r="C20" s="18" t="s">
        <v>43</v>
      </c>
      <c r="D20" s="9">
        <v>527</v>
      </c>
      <c r="E20" s="10" t="s">
        <v>14</v>
      </c>
      <c r="F20" s="10" t="s">
        <v>13</v>
      </c>
      <c r="G20" s="11">
        <v>23.8</v>
      </c>
      <c r="H20" s="11">
        <f t="shared" si="0"/>
        <v>12542.6</v>
      </c>
      <c r="I20" s="8">
        <v>15</v>
      </c>
      <c r="J20" s="8">
        <v>15</v>
      </c>
      <c r="K20" s="44">
        <v>2633.9460000000008</v>
      </c>
      <c r="L20" s="35">
        <f t="shared" si="1"/>
        <v>1975.4595000000006</v>
      </c>
    </row>
    <row r="21" spans="1:12" ht="22.5" x14ac:dyDescent="0.25">
      <c r="A21" s="12">
        <v>91</v>
      </c>
      <c r="B21" s="13" t="s">
        <v>44</v>
      </c>
      <c r="C21" s="17" t="s">
        <v>45</v>
      </c>
      <c r="D21" s="14">
        <v>209</v>
      </c>
      <c r="E21" s="13" t="s">
        <v>14</v>
      </c>
      <c r="F21" s="13" t="s">
        <v>13</v>
      </c>
      <c r="G21" s="15">
        <v>23.8</v>
      </c>
      <c r="H21" s="15">
        <f t="shared" si="0"/>
        <v>4974.2</v>
      </c>
      <c r="I21" s="12">
        <v>15</v>
      </c>
      <c r="J21" s="12">
        <v>15</v>
      </c>
      <c r="K21" s="45">
        <v>1044.5820000000003</v>
      </c>
      <c r="L21" s="35">
        <f t="shared" si="1"/>
        <v>783.43650000000025</v>
      </c>
    </row>
    <row r="22" spans="1:12" ht="22.5" x14ac:dyDescent="0.25">
      <c r="A22" s="8">
        <v>92</v>
      </c>
      <c r="B22" s="10" t="s">
        <v>46</v>
      </c>
      <c r="C22" s="18" t="s">
        <v>47</v>
      </c>
      <c r="D22" s="9">
        <v>22</v>
      </c>
      <c r="E22" s="10" t="s">
        <v>14</v>
      </c>
      <c r="F22" s="10" t="s">
        <v>13</v>
      </c>
      <c r="G22" s="11">
        <v>36.979999999999997</v>
      </c>
      <c r="H22" s="11">
        <f t="shared" si="0"/>
        <v>813.56</v>
      </c>
      <c r="I22" s="8">
        <v>15</v>
      </c>
      <c r="J22" s="8">
        <v>15</v>
      </c>
      <c r="K22" s="44">
        <v>170.84760000000006</v>
      </c>
      <c r="L22" s="35">
        <f t="shared" si="1"/>
        <v>128.13570000000004</v>
      </c>
    </row>
    <row r="23" spans="1:12" ht="22.5" x14ac:dyDescent="0.25">
      <c r="A23" s="12">
        <v>93</v>
      </c>
      <c r="B23" s="13" t="s">
        <v>48</v>
      </c>
      <c r="C23" s="17" t="s">
        <v>49</v>
      </c>
      <c r="D23" s="14">
        <v>329</v>
      </c>
      <c r="E23" s="13" t="s">
        <v>14</v>
      </c>
      <c r="F23" s="13" t="s">
        <v>13</v>
      </c>
      <c r="G23" s="15">
        <v>23.8</v>
      </c>
      <c r="H23" s="15">
        <f t="shared" si="0"/>
        <v>7830.2</v>
      </c>
      <c r="I23" s="12">
        <v>15</v>
      </c>
      <c r="J23" s="12">
        <v>15</v>
      </c>
      <c r="K23" s="45">
        <v>1644.3420000000006</v>
      </c>
      <c r="L23" s="35">
        <f t="shared" si="1"/>
        <v>1233.2565000000004</v>
      </c>
    </row>
    <row r="24" spans="1:12" ht="33.75" x14ac:dyDescent="0.25">
      <c r="A24" s="8">
        <v>94</v>
      </c>
      <c r="B24" s="10" t="s">
        <v>50</v>
      </c>
      <c r="C24" s="18" t="s">
        <v>51</v>
      </c>
      <c r="D24" s="9">
        <v>519</v>
      </c>
      <c r="E24" s="10" t="s">
        <v>14</v>
      </c>
      <c r="F24" s="10" t="s">
        <v>13</v>
      </c>
      <c r="G24" s="11">
        <v>42.36</v>
      </c>
      <c r="H24" s="11">
        <f t="shared" si="0"/>
        <v>21984.84</v>
      </c>
      <c r="I24" s="8">
        <v>15</v>
      </c>
      <c r="J24" s="8">
        <v>15</v>
      </c>
      <c r="K24" s="44">
        <v>4616.8164000000015</v>
      </c>
      <c r="L24" s="35">
        <f t="shared" si="1"/>
        <v>3462.6123000000011</v>
      </c>
    </row>
    <row r="25" spans="1:12" x14ac:dyDescent="0.25">
      <c r="A25" s="38"/>
      <c r="B25" s="39"/>
      <c r="C25" s="40"/>
      <c r="D25" s="41"/>
      <c r="E25" s="39"/>
      <c r="F25" s="39"/>
      <c r="G25" s="42"/>
      <c r="H25" s="43"/>
      <c r="I25" s="38"/>
      <c r="J25" s="38"/>
      <c r="K25" s="47"/>
      <c r="L25" s="36"/>
    </row>
    <row r="26" spans="1:12" ht="18.75" x14ac:dyDescent="0.25">
      <c r="A26" s="19"/>
      <c r="B26" s="20"/>
      <c r="C26" s="48" t="s">
        <v>16</v>
      </c>
      <c r="D26" s="48"/>
      <c r="E26" s="49"/>
      <c r="F26" s="49"/>
      <c r="G26" s="50" t="s">
        <v>15</v>
      </c>
      <c r="H26" s="51">
        <f>SUM(H8:H24)</f>
        <v>75791.51999999999</v>
      </c>
      <c r="I26" s="52"/>
      <c r="J26" s="52"/>
      <c r="K26" s="53">
        <f>SUM(K8:K24)</f>
        <v>15916.219200000005</v>
      </c>
      <c r="L26" s="54">
        <f>SUM(L8:L25)</f>
        <v>10880.194500000003</v>
      </c>
    </row>
    <row r="27" spans="1:12" x14ac:dyDescent="0.25">
      <c r="A27" s="12"/>
      <c r="B27" s="13"/>
      <c r="C27" s="17"/>
      <c r="D27" s="13"/>
      <c r="E27" s="13"/>
      <c r="F27" s="13"/>
      <c r="G27" s="15"/>
      <c r="H27" s="15"/>
      <c r="I27" s="12"/>
      <c r="J27" s="12"/>
      <c r="K27" s="12"/>
    </row>
  </sheetData>
  <mergeCells count="5">
    <mergeCell ref="A1:K3"/>
    <mergeCell ref="A4:K4"/>
    <mergeCell ref="A6:B6"/>
    <mergeCell ref="C6:G6"/>
    <mergeCell ref="C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G#29 BODEGAS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2022-07-30T21:03:11Z</dcterms:created>
  <dcterms:modified xsi:type="dcterms:W3CDTF">2023-01-11T01:57:06Z</dcterms:modified>
</cp:coreProperties>
</file>