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#30 BODEGAS" sheetId="1" r:id="rId4"/>
  </sheets>
  <definedNames/>
  <calcPr/>
  <extLst>
    <ext uri="GoogleSheetsCustomDataVersion1">
      <go:sheetsCustomData xmlns:go="http://customooxmlschemas.google.com/" r:id="rId5" roundtripDataSignature="AMtx7mh9zA5cD0Gs4WE+DDj+UYKgaJtdvA=="/>
    </ext>
  </extLst>
</workbook>
</file>

<file path=xl/sharedStrings.xml><?xml version="1.0" encoding="utf-8"?>
<sst xmlns="http://schemas.openxmlformats.org/spreadsheetml/2006/main" count="88" uniqueCount="57">
  <si>
    <t>INVENTARIO FÍSICO* - ATU ARTICULOS DE ACERO S.A
DEPARTAMENTO: LAMINATTI BODEGAS</t>
  </si>
  <si>
    <t>TABLA DE VALORACION</t>
  </si>
  <si>
    <t>GRUPO#30</t>
  </si>
  <si>
    <t xml:space="preserve">   GONDOLAS EXHIBIDORES</t>
  </si>
  <si>
    <t>#</t>
  </si>
  <si>
    <t>CODIGO</t>
  </si>
  <si>
    <t>DETALLE DEL PRODUCTO</t>
  </si>
  <si>
    <t>CANTIDAD</t>
  </si>
  <si>
    <t>UNIDADES</t>
  </si>
  <si>
    <t xml:space="preserve">ESTADO </t>
  </si>
  <si>
    <t>V/ UNIT.DE MERCADO</t>
  </si>
  <si>
    <t>V/ TOTAL DE MERCADO</t>
  </si>
  <si>
    <t>EDAD</t>
  </si>
  <si>
    <t xml:space="preserve">VIDA UTIL </t>
  </si>
  <si>
    <t>VALOR MINIMO DE REMATE</t>
  </si>
  <si>
    <t>NUEVO VALOR MINIMO DE REMATE CON DESCUENTO DEL 25%</t>
  </si>
  <si>
    <t>BDL017</t>
  </si>
  <si>
    <t>Garuchas para coches gondolas y exhibidores</t>
  </si>
  <si>
    <t>204,15</t>
  </si>
  <si>
    <t>KG</t>
  </si>
  <si>
    <t>REGULAR</t>
  </si>
  <si>
    <t>BDL056</t>
  </si>
  <si>
    <t xml:space="preserve">Cajas con accesorios para muebles, armarios, closets, piezas cromadas importadas Brazil  marca masutti coppit Fregaderos, </t>
  </si>
  <si>
    <t>UND</t>
  </si>
  <si>
    <t>zapateros canastos deslizantes y licoreras</t>
  </si>
  <si>
    <t xml:space="preserve"> canasto alambre, contenedores transparente, portaprecios, soportes, señalectica, rejillas cromadas, colgadores)</t>
  </si>
  <si>
    <t>BDL057</t>
  </si>
  <si>
    <t>Accesorios para exhibidores, estanterias marca Souther Imperial importado de USA( Exh ropa, ganchos, soportes rejas,</t>
  </si>
  <si>
    <t>2494,65</t>
  </si>
  <si>
    <t>BDL180</t>
  </si>
  <si>
    <t xml:space="preserve">Espaldas Ranurados y lisas, perforados de madera para mostradores- varias medidas </t>
  </si>
  <si>
    <t>PQT</t>
  </si>
  <si>
    <t>BDL214</t>
  </si>
  <si>
    <t>Piezas y accesoros para gabetas y estanterias  fila 1</t>
  </si>
  <si>
    <t>BDL215</t>
  </si>
  <si>
    <r>
      <rPr>
        <rFont val="Tahoma"/>
        <color rgb="FF000000"/>
        <sz val="9.0"/>
      </rPr>
      <t xml:space="preserve">Repias para gabetas y estanterias metalicos- varios tipos estructura de plafones </t>
    </r>
    <r>
      <rPr>
        <rFont val="Tahoma"/>
        <color rgb="FFFF0000"/>
        <sz val="9.0"/>
      </rPr>
      <t>( 4 REPIZAS POR PAQUETE )</t>
    </r>
  </si>
  <si>
    <t>BDL216</t>
  </si>
  <si>
    <r>
      <rPr>
        <rFont val="Tahoma"/>
        <color rgb="FF000000"/>
        <sz val="9.0"/>
      </rPr>
      <t xml:space="preserve">Piezas y accesoros para gabetas y estanterias repisas   fila 3 </t>
    </r>
    <r>
      <rPr>
        <rFont val="Tahoma"/>
        <color rgb="FFFF0000"/>
        <sz val="9.0"/>
      </rPr>
      <t>( 4 REPIZAS POR PAQUETE )</t>
    </r>
  </si>
  <si>
    <t>BDL217</t>
  </si>
  <si>
    <r>
      <rPr>
        <rFont val="Tahoma"/>
        <color rgb="FF000000"/>
        <sz val="9.0"/>
      </rPr>
      <t xml:space="preserve">Repias para gabetas y estanterias  FILA 4 </t>
    </r>
    <r>
      <rPr>
        <rFont val="Tahoma"/>
        <color rgb="FFFF0000"/>
        <sz val="9.0"/>
      </rPr>
      <t>( 4 REPIZAS POR PAQUETE )</t>
    </r>
  </si>
  <si>
    <t>BDL218</t>
  </si>
  <si>
    <r>
      <rPr>
        <rFont val="Tahoma"/>
        <color rgb="FF000000"/>
        <sz val="9.0"/>
      </rPr>
      <t xml:space="preserve">REPISAS PARA GONDOLA Y ESTANTERIAS- PUERTOS PARA SAA- CERRADURAS-BASES PARAN GANDOLAS-METALICAS PARA PUERTO </t>
    </r>
    <r>
      <rPr>
        <rFont val="Tahoma"/>
        <color rgb="FFFF0000"/>
        <sz val="9.0"/>
      </rPr>
      <t>( 4 REPIZAS POR PAQUETE )</t>
    </r>
  </si>
  <si>
    <t>BDL219</t>
  </si>
  <si>
    <t>ACCESORIOS PARA ESTANTERIAS Y GONDOLAS GANCHOS, REJILLAS, TORNILLERIA</t>
  </si>
  <si>
    <t>BDL220</t>
  </si>
  <si>
    <t>REPISAS PARA EXIBICIONES BASES DE APOYO PARA PARANTES-</t>
  </si>
  <si>
    <t>BDL221</t>
  </si>
  <si>
    <t>POSTES PARA GONGALAS TAPAS TAPAS BARRENDERAS FRONTALES</t>
  </si>
  <si>
    <t>BDL222</t>
  </si>
  <si>
    <r>
      <rPr>
        <rFont val="Tahoma"/>
        <color rgb="FF000000"/>
        <sz val="9.0"/>
      </rPr>
      <t xml:space="preserve">TUBOS DE BARRA DE 3 Y 4 PIES PARA GONDALAS' REPISAS ESTANTERIAS </t>
    </r>
    <r>
      <rPr>
        <rFont val="Tahoma"/>
        <color rgb="FFFF0000"/>
        <sz val="9.0"/>
      </rPr>
      <t>(POSTES DE GONDOLAS 2 POR PAQUETE)</t>
    </r>
  </si>
  <si>
    <t>BDL223</t>
  </si>
  <si>
    <t>ESTANTERIAS RAKERS VARIOS SERVICIOS- METALICOS</t>
  </si>
  <si>
    <t>BDL224</t>
  </si>
  <si>
    <r>
      <rPr>
        <rFont val="Tahoma"/>
        <color rgb="FF000000"/>
        <sz val="9.0"/>
      </rPr>
      <t>CARRIL MOVIL PARA RODARCHIVOS (</t>
    </r>
    <r>
      <rPr>
        <rFont val="Tahoma"/>
        <color rgb="FFFF0000"/>
        <sz val="9.0"/>
      </rPr>
      <t>ESTANTERIAS RODANTES 4 VIAS  CANTIDAD 8</t>
    </r>
    <r>
      <rPr>
        <rFont val="Tahoma"/>
        <color rgb="FF000000"/>
        <sz val="9.0"/>
      </rPr>
      <t xml:space="preserve">) </t>
    </r>
  </si>
  <si>
    <t>BDL225</t>
  </si>
  <si>
    <t>COCHES PARA JABAS CON UN JALADERO CON GARUCHILLAS Y LLANTAS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</si>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</sst>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$-300A]\ #,##0.00"/>
  </numFmts>
  <fonts count="23">
    <font>
      <sz val="11.0"/>
      <color theme="1"/>
      <name val="Calibri"/>
      <scheme val="minor"/>
    </font>
    <font>
      <b/>
      <sz val="12.0"/>
      <color rgb="FF000000"/>
      <name val="Calibri"/>
    </font>
    <font/>
    <font>
      <sz val="12.0"/>
      <color rgb="FF000000"/>
      <name val="Calibri"/>
    </font>
    <font>
      <b/>
      <sz val="20.0"/>
      <color rgb="FF000000"/>
      <name val="Calibri"/>
    </font>
    <font>
      <sz val="8.0"/>
      <color rgb="FF000000"/>
      <name val="Arial"/>
    </font>
    <font>
      <sz val="8.0"/>
      <color rgb="FF000000"/>
      <name val="Calibri"/>
    </font>
    <font>
      <b/>
      <sz val="11.0"/>
      <color theme="1"/>
      <name val="Tahoma"/>
    </font>
    <font>
      <b/>
      <sz val="11.0"/>
      <color rgb="FF000000"/>
      <name val="Tahoma"/>
    </font>
    <font>
      <sz val="9.0"/>
      <color rgb="FF000000"/>
      <name val="Tahoma"/>
    </font>
    <font>
      <sz val="10.0"/>
      <color rgb="FF000000"/>
      <name val="Calibri"/>
    </font>
    <font>
      <b/>
      <sz val="10.0"/>
      <color rgb="FF000000"/>
      <name val="Arial"/>
    </font>
    <font>
      <b/>
      <sz val="9.0"/>
      <color rgb="FF000000"/>
      <name val="Tahoma"/>
    </font>
    <font>
      <strike/>
      <sz val="9.0"/>
      <color rgb="FF000000"/>
      <name val="Tahoma"/>
    </font>
    <font>
      <b/>
      <sz val="9.0"/>
      <color theme="1"/>
      <name val="Tahoma"/>
    </font>
    <font>
      <strike/>
      <sz val="12.0"/>
      <color rgb="FF000000"/>
      <name val="Calibri"/>
    </font>
    <font>
      <sz val="11.0"/>
      <color rgb="FF000000"/>
      <name val="Tahoma"/>
    </font>
    <font>
      <b/>
      <sz val="14.0"/>
      <color theme="1"/>
      <name val="Calibri"/>
    </font>
    <font>
      <sz val="14.0"/>
      <color rgb="FF000000"/>
      <name val="Calibri"/>
    </font>
    <font>
      <sz val="14.0"/>
      <color theme="1"/>
      <name val="Calibri"/>
    </font>
    <font>
      <b/>
      <sz val="14.0"/>
      <color rgb="FF000000"/>
      <name val="Calibri"/>
    </font>
    <font>
      <b/>
      <strike/>
      <sz val="14.0"/>
      <color rgb="FF000000"/>
      <name val="Calibri"/>
    </font>
    <font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4BAC3"/>
        <bgColor rgb="FFB4BAC3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D9E2F3"/>
        <bgColor rgb="FFD9E2F3"/>
      </patternFill>
    </fill>
    <fill>
      <patternFill patternType="solid">
        <fgColor rgb="FFD9E1F2"/>
        <bgColor rgb="FFD9E1F2"/>
      </patternFill>
    </fill>
    <fill>
      <patternFill patternType="solid">
        <fgColor rgb="FFFFFF00"/>
        <bgColor rgb="FFFFFF00"/>
      </patternFill>
    </fill>
  </fills>
  <borders count="1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4" numFmtId="49" xfId="0" applyAlignment="1" applyBorder="1" applyFont="1" applyNumberFormat="1">
      <alignment horizontal="center"/>
    </xf>
    <xf borderId="11" fillId="0" fontId="2" numFmtId="0" xfId="0" applyBorder="1" applyFont="1"/>
    <xf borderId="12" fillId="0" fontId="2" numFmtId="0" xfId="0" applyBorder="1" applyFont="1"/>
    <xf borderId="4" fillId="2" fontId="3" numFmtId="0" xfId="0" applyAlignment="1" applyBorder="1" applyFont="1">
      <alignment horizontal="center" vertical="center"/>
    </xf>
    <xf borderId="4" fillId="2" fontId="3" numFmtId="0" xfId="0" applyBorder="1" applyFont="1"/>
    <xf borderId="4" fillId="0" fontId="5" numFmtId="0" xfId="0" applyBorder="1" applyFont="1"/>
    <xf borderId="4" fillId="0" fontId="6" numFmtId="0" xfId="0" applyAlignment="1" applyBorder="1" applyFont="1">
      <alignment horizontal="right"/>
    </xf>
    <xf borderId="10" fillId="2" fontId="7" numFmtId="49" xfId="0" applyAlignment="1" applyBorder="1" applyFont="1" applyNumberFormat="1">
      <alignment horizontal="center" vertical="center"/>
    </xf>
    <xf borderId="4" fillId="2" fontId="8" numFmtId="164" xfId="0" applyAlignment="1" applyBorder="1" applyFont="1" applyNumberFormat="1">
      <alignment horizontal="left" shrinkToFit="0" vertical="center" wrapText="1"/>
    </xf>
    <xf borderId="4" fillId="2" fontId="9" numFmtId="4" xfId="0" applyAlignment="1" applyBorder="1" applyFont="1" applyNumberFormat="1">
      <alignment horizontal="center" vertical="center"/>
    </xf>
    <xf borderId="4" fillId="2" fontId="9" numFmtId="49" xfId="0" applyAlignment="1" applyBorder="1" applyFont="1" applyNumberFormat="1">
      <alignment horizontal="center" vertical="center"/>
    </xf>
    <xf borderId="4" fillId="2" fontId="10" numFmtId="164" xfId="0" applyAlignment="1" applyBorder="1" applyFont="1" applyNumberFormat="1">
      <alignment horizontal="center" vertical="center"/>
    </xf>
    <xf borderId="4" fillId="2" fontId="9" numFmtId="0" xfId="0" applyAlignment="1" applyBorder="1" applyFont="1">
      <alignment horizontal="center" vertical="center"/>
    </xf>
    <xf borderId="4" fillId="2" fontId="9" numFmtId="164" xfId="0" applyAlignment="1" applyBorder="1" applyFont="1" applyNumberFormat="1">
      <alignment horizontal="center" vertical="center"/>
    </xf>
    <xf borderId="4" fillId="3" fontId="11" numFmtId="49" xfId="0" applyAlignment="1" applyBorder="1" applyFill="1" applyFont="1" applyNumberFormat="1">
      <alignment horizontal="center" shrinkToFit="0" vertical="center" wrapText="1"/>
    </xf>
    <xf borderId="13" fillId="3" fontId="11" numFmtId="49" xfId="0" applyAlignment="1" applyBorder="1" applyFont="1" applyNumberFormat="1">
      <alignment horizontal="center" shrinkToFit="0" vertical="center" wrapText="1"/>
    </xf>
    <xf borderId="14" fillId="4" fontId="12" numFmtId="0" xfId="0" applyAlignment="1" applyBorder="1" applyFill="1" applyFont="1">
      <alignment horizontal="center" shrinkToFit="0" vertical="center" wrapText="1"/>
    </xf>
    <xf borderId="4" fillId="5" fontId="9" numFmtId="0" xfId="0" applyAlignment="1" applyBorder="1" applyFill="1" applyFont="1">
      <alignment horizontal="center" vertical="center"/>
    </xf>
    <xf borderId="4" fillId="5" fontId="9" numFmtId="49" xfId="0" applyAlignment="1" applyBorder="1" applyFont="1" applyNumberFormat="1">
      <alignment horizontal="center" vertical="center"/>
    </xf>
    <xf borderId="4" fillId="5" fontId="9" numFmtId="49" xfId="0" applyAlignment="1" applyBorder="1" applyFont="1" applyNumberFormat="1">
      <alignment vertical="center"/>
    </xf>
    <xf borderId="4" fillId="5" fontId="10" numFmtId="164" xfId="0" applyAlignment="1" applyBorder="1" applyFont="1" applyNumberFormat="1">
      <alignment horizontal="center" vertical="center"/>
    </xf>
    <xf borderId="4" fillId="5" fontId="13" numFmtId="164" xfId="0" applyAlignment="1" applyBorder="1" applyFont="1" applyNumberFormat="1">
      <alignment horizontal="center" vertical="center"/>
    </xf>
    <xf borderId="14" fillId="5" fontId="14" numFmtId="165" xfId="0" applyAlignment="1" applyBorder="1" applyFont="1" applyNumberFormat="1">
      <alignment shrinkToFit="0" vertical="center" wrapText="1"/>
    </xf>
    <xf borderId="4" fillId="2" fontId="9" numFmtId="49" xfId="0" applyAlignment="1" applyBorder="1" applyFont="1" applyNumberFormat="1">
      <alignment shrinkToFit="0" vertical="center" wrapText="1"/>
    </xf>
    <xf borderId="4" fillId="2" fontId="13" numFmtId="164" xfId="0" applyAlignment="1" applyBorder="1" applyFont="1" applyNumberFormat="1">
      <alignment horizontal="center" vertical="center"/>
    </xf>
    <xf borderId="14" fillId="4" fontId="14" numFmtId="165" xfId="0" applyAlignment="1" applyBorder="1" applyFont="1" applyNumberFormat="1">
      <alignment shrinkToFit="0" vertical="center" wrapText="1"/>
    </xf>
    <xf borderId="4" fillId="6" fontId="9" numFmtId="0" xfId="0" applyAlignment="1" applyBorder="1" applyFill="1" applyFont="1">
      <alignment horizontal="center" vertical="center"/>
    </xf>
    <xf borderId="4" fillId="7" fontId="9" numFmtId="49" xfId="0" applyAlignment="1" applyBorder="1" applyFill="1" applyFont="1" applyNumberFormat="1">
      <alignment horizontal="center" vertical="center"/>
    </xf>
    <xf borderId="4" fillId="6" fontId="9" numFmtId="49" xfId="0" applyAlignment="1" applyBorder="1" applyFont="1" applyNumberFormat="1">
      <alignment shrinkToFit="0" vertical="center" wrapText="1"/>
    </xf>
    <xf borderId="4" fillId="6" fontId="9" numFmtId="4" xfId="0" applyAlignment="1" applyBorder="1" applyFont="1" applyNumberFormat="1">
      <alignment horizontal="center" vertical="center"/>
    </xf>
    <xf borderId="4" fillId="6" fontId="9" numFmtId="49" xfId="0" applyAlignment="1" applyBorder="1" applyFont="1" applyNumberFormat="1">
      <alignment horizontal="center" vertical="center"/>
    </xf>
    <xf borderId="4" fillId="6" fontId="10" numFmtId="164" xfId="0" applyAlignment="1" applyBorder="1" applyFont="1" applyNumberFormat="1">
      <alignment horizontal="center" vertical="center"/>
    </xf>
    <xf borderId="4" fillId="6" fontId="13" numFmtId="164" xfId="0" applyAlignment="1" applyBorder="1" applyFont="1" applyNumberFormat="1">
      <alignment horizontal="center" vertical="center"/>
    </xf>
    <xf borderId="4" fillId="7" fontId="9" numFmtId="0" xfId="0" applyAlignment="1" applyBorder="1" applyFont="1">
      <alignment horizontal="center" vertical="center"/>
    </xf>
    <xf borderId="4" fillId="0" fontId="15" numFmtId="0" xfId="0" applyBorder="1" applyFont="1"/>
    <xf borderId="4" fillId="8" fontId="16" numFmtId="0" xfId="0" applyAlignment="1" applyBorder="1" applyFill="1" applyFont="1">
      <alignment horizontal="center" vertical="center"/>
    </xf>
    <xf borderId="4" fillId="8" fontId="16" numFmtId="49" xfId="0" applyAlignment="1" applyBorder="1" applyFont="1" applyNumberFormat="1">
      <alignment horizontal="center" vertical="center"/>
    </xf>
    <xf borderId="10" fillId="8" fontId="17" numFmtId="49" xfId="0" applyAlignment="1" applyBorder="1" applyFont="1" applyNumberFormat="1">
      <alignment horizontal="center" vertical="center"/>
    </xf>
    <xf borderId="4" fillId="8" fontId="18" numFmtId="49" xfId="0" applyAlignment="1" applyBorder="1" applyFont="1" applyNumberFormat="1">
      <alignment horizontal="center" vertical="center"/>
    </xf>
    <xf borderId="15" fillId="8" fontId="19" numFmtId="0" xfId="0" applyAlignment="1" applyBorder="1" applyFont="1">
      <alignment horizontal="center" vertical="center"/>
    </xf>
    <xf borderId="4" fillId="8" fontId="20" numFmtId="164" xfId="0" applyAlignment="1" applyBorder="1" applyFont="1" applyNumberFormat="1">
      <alignment horizontal="center" vertical="center"/>
    </xf>
    <xf borderId="4" fillId="8" fontId="18" numFmtId="0" xfId="0" applyAlignment="1" applyBorder="1" applyFont="1">
      <alignment horizontal="center" vertical="center"/>
    </xf>
    <xf borderId="4" fillId="8" fontId="21" numFmtId="164" xfId="0" applyAlignment="1" applyBorder="1" applyFont="1" applyNumberFormat="1">
      <alignment horizontal="center" vertical="center"/>
    </xf>
    <xf borderId="14" fillId="4" fontId="17" numFmtId="165" xfId="0" applyAlignment="1" applyBorder="1" applyFont="1" applyNumberFormat="1">
      <alignment shrinkToFit="0" vertical="center" wrapText="1"/>
    </xf>
    <xf borderId="4" fillId="0" fontId="2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1.86"/>
    <col customWidth="1" min="3" max="3" width="35.57"/>
    <col customWidth="1" min="4" max="5" width="10.57"/>
    <col customWidth="1" min="6" max="6" width="10.14"/>
    <col customWidth="1" min="7" max="7" width="14.43"/>
    <col customWidth="1" min="8" max="8" width="22.57"/>
    <col customWidth="1" min="9" max="9" width="4.14"/>
    <col customWidth="1" min="10" max="10" width="6.14"/>
    <col customWidth="1" min="11" max="11" width="14.14"/>
    <col customWidth="1" min="12" max="12" width="16.14"/>
    <col customWidth="1" min="13" max="26" width="12.4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0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4"/>
      <c r="B5" s="13"/>
      <c r="C5" s="4"/>
      <c r="D5" s="4"/>
      <c r="E5" s="4"/>
      <c r="F5" s="14"/>
      <c r="G5" s="15"/>
      <c r="H5" s="15"/>
      <c r="I5" s="4"/>
      <c r="J5" s="4"/>
      <c r="K5" s="1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7" t="s">
        <v>2</v>
      </c>
      <c r="B6" s="12"/>
      <c r="C6" s="18" t="s">
        <v>3</v>
      </c>
      <c r="D6" s="19"/>
      <c r="E6" s="20"/>
      <c r="F6" s="20"/>
      <c r="G6" s="21"/>
      <c r="H6" s="21"/>
      <c r="I6" s="22"/>
      <c r="J6" s="22"/>
      <c r="K6" s="2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24" t="s">
        <v>4</v>
      </c>
      <c r="B7" s="24" t="s">
        <v>5</v>
      </c>
      <c r="C7" s="24" t="s">
        <v>6</v>
      </c>
      <c r="D7" s="24" t="s">
        <v>7</v>
      </c>
      <c r="E7" s="24" t="s">
        <v>8</v>
      </c>
      <c r="F7" s="24" t="s">
        <v>9</v>
      </c>
      <c r="G7" s="25" t="s">
        <v>10</v>
      </c>
      <c r="H7" s="25" t="s">
        <v>11</v>
      </c>
      <c r="I7" s="24" t="s">
        <v>12</v>
      </c>
      <c r="J7" s="24" t="s">
        <v>13</v>
      </c>
      <c r="K7" s="25" t="s">
        <v>14</v>
      </c>
      <c r="L7" s="26" t="s">
        <v>15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7">
        <v>17.0</v>
      </c>
      <c r="B8" s="28" t="s">
        <v>16</v>
      </c>
      <c r="C8" s="29" t="s">
        <v>17</v>
      </c>
      <c r="D8" s="28" t="s">
        <v>18</v>
      </c>
      <c r="E8" s="28" t="s">
        <v>19</v>
      </c>
      <c r="F8" s="28" t="s">
        <v>20</v>
      </c>
      <c r="G8" s="30">
        <v>0.5</v>
      </c>
      <c r="H8" s="30">
        <f t="shared" ref="H8:H25" si="1">+D8*G8</f>
        <v>102.075</v>
      </c>
      <c r="I8" s="27">
        <v>15.0</v>
      </c>
      <c r="J8" s="27">
        <v>15.0</v>
      </c>
      <c r="K8" s="31">
        <v>21.43575000000001</v>
      </c>
      <c r="L8" s="32">
        <v>0.0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22">
        <v>56.0</v>
      </c>
      <c r="B9" s="20" t="s">
        <v>21</v>
      </c>
      <c r="C9" s="33" t="s">
        <v>22</v>
      </c>
      <c r="D9" s="19">
        <v>258.0</v>
      </c>
      <c r="E9" s="20" t="s">
        <v>23</v>
      </c>
      <c r="F9" s="20" t="s">
        <v>20</v>
      </c>
      <c r="G9" s="21">
        <v>126.0</v>
      </c>
      <c r="H9" s="21">
        <f t="shared" si="1"/>
        <v>32508</v>
      </c>
      <c r="I9" s="22">
        <v>15.0</v>
      </c>
      <c r="J9" s="22">
        <v>15.0</v>
      </c>
      <c r="K9" s="34">
        <v>6826.680000000002</v>
      </c>
      <c r="L9" s="35">
        <f t="shared" ref="L9:L25" si="2">K9*75%</f>
        <v>5120.01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2"/>
      <c r="B10" s="22"/>
      <c r="C10" s="33" t="s">
        <v>24</v>
      </c>
      <c r="D10" s="19"/>
      <c r="E10" s="22"/>
      <c r="F10" s="20" t="s">
        <v>20</v>
      </c>
      <c r="G10" s="21">
        <v>26.5</v>
      </c>
      <c r="H10" s="21">
        <f t="shared" si="1"/>
        <v>0</v>
      </c>
      <c r="I10" s="22">
        <v>15.0</v>
      </c>
      <c r="J10" s="22">
        <v>15.0</v>
      </c>
      <c r="K10" s="34">
        <v>0.0</v>
      </c>
      <c r="L10" s="35">
        <f t="shared" si="2"/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22"/>
      <c r="B11" s="22"/>
      <c r="C11" s="33" t="s">
        <v>25</v>
      </c>
      <c r="D11" s="19"/>
      <c r="E11" s="22"/>
      <c r="F11" s="20" t="s">
        <v>20</v>
      </c>
      <c r="G11" s="21">
        <v>350.0</v>
      </c>
      <c r="H11" s="21">
        <f t="shared" si="1"/>
        <v>0</v>
      </c>
      <c r="I11" s="22">
        <v>15.0</v>
      </c>
      <c r="J11" s="22">
        <v>15.0</v>
      </c>
      <c r="K11" s="34">
        <v>0.0</v>
      </c>
      <c r="L11" s="35">
        <f t="shared" si="2"/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2">
        <v>57.0</v>
      </c>
      <c r="B12" s="20" t="s">
        <v>26</v>
      </c>
      <c r="C12" s="33" t="s">
        <v>27</v>
      </c>
      <c r="D12" s="20" t="s">
        <v>28</v>
      </c>
      <c r="E12" s="20" t="s">
        <v>19</v>
      </c>
      <c r="F12" s="20" t="s">
        <v>20</v>
      </c>
      <c r="G12" s="21">
        <v>2.65</v>
      </c>
      <c r="H12" s="21">
        <f t="shared" si="1"/>
        <v>6610.8225</v>
      </c>
      <c r="I12" s="22">
        <v>15.0</v>
      </c>
      <c r="J12" s="22">
        <v>15.0</v>
      </c>
      <c r="K12" s="34">
        <v>1539.2427250000005</v>
      </c>
      <c r="L12" s="35">
        <f t="shared" si="2"/>
        <v>1154.432044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2">
        <v>180.0</v>
      </c>
      <c r="B13" s="20" t="s">
        <v>29</v>
      </c>
      <c r="C13" s="33" t="s">
        <v>30</v>
      </c>
      <c r="D13" s="19">
        <v>354.0</v>
      </c>
      <c r="E13" s="20" t="s">
        <v>31</v>
      </c>
      <c r="F13" s="20" t="s">
        <v>20</v>
      </c>
      <c r="G13" s="21">
        <v>33.5</v>
      </c>
      <c r="H13" s="21">
        <f t="shared" si="1"/>
        <v>11859</v>
      </c>
      <c r="I13" s="22">
        <v>15.0</v>
      </c>
      <c r="J13" s="22">
        <v>15.0</v>
      </c>
      <c r="K13" s="34">
        <v>2490.390000000001</v>
      </c>
      <c r="L13" s="35">
        <f t="shared" si="2"/>
        <v>1867.7925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22">
        <v>214.0</v>
      </c>
      <c r="B14" s="20" t="s">
        <v>32</v>
      </c>
      <c r="C14" s="33" t="s">
        <v>33</v>
      </c>
      <c r="D14" s="19">
        <v>652.0</v>
      </c>
      <c r="E14" s="20" t="s">
        <v>31</v>
      </c>
      <c r="F14" s="20" t="s">
        <v>20</v>
      </c>
      <c r="G14" s="21">
        <v>95.4</v>
      </c>
      <c r="H14" s="21">
        <f t="shared" si="1"/>
        <v>62200.8</v>
      </c>
      <c r="I14" s="22">
        <v>15.0</v>
      </c>
      <c r="J14" s="22">
        <v>15.0</v>
      </c>
      <c r="K14" s="34">
        <v>13062.168000000005</v>
      </c>
      <c r="L14" s="35">
        <f t="shared" si="2"/>
        <v>9796.626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36">
        <v>215.0</v>
      </c>
      <c r="B15" s="37" t="s">
        <v>34</v>
      </c>
      <c r="C15" s="38" t="s">
        <v>35</v>
      </c>
      <c r="D15" s="39">
        <v>359.0</v>
      </c>
      <c r="E15" s="40" t="s">
        <v>31</v>
      </c>
      <c r="F15" s="40" t="s">
        <v>20</v>
      </c>
      <c r="G15" s="41">
        <v>95.4</v>
      </c>
      <c r="H15" s="41">
        <f t="shared" si="1"/>
        <v>34248.6</v>
      </c>
      <c r="I15" s="36">
        <v>15.0</v>
      </c>
      <c r="J15" s="36">
        <v>15.0</v>
      </c>
      <c r="K15" s="42">
        <v>7192.206000000002</v>
      </c>
      <c r="L15" s="35">
        <f t="shared" si="2"/>
        <v>5394.1545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22">
        <v>216.0</v>
      </c>
      <c r="B16" s="20" t="s">
        <v>36</v>
      </c>
      <c r="C16" s="33" t="s">
        <v>37</v>
      </c>
      <c r="D16" s="19">
        <v>434.0</v>
      </c>
      <c r="E16" s="20" t="s">
        <v>31</v>
      </c>
      <c r="F16" s="20" t="s">
        <v>20</v>
      </c>
      <c r="G16" s="21">
        <v>60.0</v>
      </c>
      <c r="H16" s="21">
        <f t="shared" si="1"/>
        <v>26040</v>
      </c>
      <c r="I16" s="22">
        <v>15.0</v>
      </c>
      <c r="J16" s="22">
        <v>15.0</v>
      </c>
      <c r="K16" s="34">
        <v>5468.400000000002</v>
      </c>
      <c r="L16" s="35">
        <f t="shared" si="2"/>
        <v>4101.3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36">
        <v>217.0</v>
      </c>
      <c r="B17" s="37" t="s">
        <v>38</v>
      </c>
      <c r="C17" s="38" t="s">
        <v>39</v>
      </c>
      <c r="D17" s="39">
        <v>279.0</v>
      </c>
      <c r="E17" s="40" t="s">
        <v>31</v>
      </c>
      <c r="F17" s="40" t="s">
        <v>20</v>
      </c>
      <c r="G17" s="41">
        <v>95.4</v>
      </c>
      <c r="H17" s="41">
        <f t="shared" si="1"/>
        <v>26616.6</v>
      </c>
      <c r="I17" s="36">
        <v>15.0</v>
      </c>
      <c r="J17" s="36">
        <v>15.0</v>
      </c>
      <c r="K17" s="42">
        <v>5589.486000000003</v>
      </c>
      <c r="L17" s="35">
        <f t="shared" si="2"/>
        <v>4192.1145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22">
        <v>218.0</v>
      </c>
      <c r="B18" s="20" t="s">
        <v>40</v>
      </c>
      <c r="C18" s="33" t="s">
        <v>41</v>
      </c>
      <c r="D18" s="19">
        <v>230.0</v>
      </c>
      <c r="E18" s="20" t="s">
        <v>23</v>
      </c>
      <c r="F18" s="20" t="s">
        <v>20</v>
      </c>
      <c r="G18" s="21">
        <v>95.4</v>
      </c>
      <c r="H18" s="21">
        <f t="shared" si="1"/>
        <v>21942</v>
      </c>
      <c r="I18" s="22">
        <v>15.0</v>
      </c>
      <c r="J18" s="22">
        <v>15.0</v>
      </c>
      <c r="K18" s="34">
        <v>4607.8200000000015</v>
      </c>
      <c r="L18" s="35">
        <f t="shared" si="2"/>
        <v>3455.865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36">
        <v>219.0</v>
      </c>
      <c r="B19" s="40" t="s">
        <v>42</v>
      </c>
      <c r="C19" s="38" t="s">
        <v>43</v>
      </c>
      <c r="D19" s="39">
        <v>1352.53</v>
      </c>
      <c r="E19" s="40" t="s">
        <v>19</v>
      </c>
      <c r="F19" s="40" t="s">
        <v>20</v>
      </c>
      <c r="G19" s="41">
        <v>15.52</v>
      </c>
      <c r="H19" s="41">
        <f t="shared" si="1"/>
        <v>20991.2656</v>
      </c>
      <c r="I19" s="36">
        <v>15.0</v>
      </c>
      <c r="J19" s="36">
        <v>15.0</v>
      </c>
      <c r="K19" s="42">
        <v>13525.3</v>
      </c>
      <c r="L19" s="35">
        <f t="shared" si="2"/>
        <v>10143.975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22">
        <v>220.0</v>
      </c>
      <c r="B20" s="20" t="s">
        <v>44</v>
      </c>
      <c r="C20" s="33" t="s">
        <v>45</v>
      </c>
      <c r="D20" s="19">
        <v>294.0</v>
      </c>
      <c r="E20" s="20" t="s">
        <v>31</v>
      </c>
      <c r="F20" s="20" t="s">
        <v>20</v>
      </c>
      <c r="G20" s="21">
        <v>95.4</v>
      </c>
      <c r="H20" s="21">
        <f t="shared" si="1"/>
        <v>28047.6</v>
      </c>
      <c r="I20" s="22">
        <v>15.0</v>
      </c>
      <c r="J20" s="22">
        <v>15.0</v>
      </c>
      <c r="K20" s="34">
        <v>5889.996000000003</v>
      </c>
      <c r="L20" s="35">
        <f t="shared" si="2"/>
        <v>4417.497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6">
        <v>221.0</v>
      </c>
      <c r="B21" s="40" t="s">
        <v>46</v>
      </c>
      <c r="C21" s="38" t="s">
        <v>47</v>
      </c>
      <c r="D21" s="39">
        <v>239.0</v>
      </c>
      <c r="E21" s="40" t="s">
        <v>31</v>
      </c>
      <c r="F21" s="40" t="s">
        <v>20</v>
      </c>
      <c r="G21" s="41">
        <v>57.6</v>
      </c>
      <c r="H21" s="41">
        <f t="shared" si="1"/>
        <v>13766.4</v>
      </c>
      <c r="I21" s="36">
        <v>15.0</v>
      </c>
      <c r="J21" s="36">
        <v>15.0</v>
      </c>
      <c r="K21" s="42">
        <v>2890.944000000001</v>
      </c>
      <c r="L21" s="35">
        <f t="shared" si="2"/>
        <v>2168.208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2">
        <v>222.0</v>
      </c>
      <c r="B22" s="20" t="s">
        <v>48</v>
      </c>
      <c r="C22" s="33" t="s">
        <v>49</v>
      </c>
      <c r="D22" s="19">
        <v>204.0</v>
      </c>
      <c r="E22" s="20" t="s">
        <v>31</v>
      </c>
      <c r="F22" s="20" t="s">
        <v>20</v>
      </c>
      <c r="G22" s="21">
        <v>42.35</v>
      </c>
      <c r="H22" s="21">
        <f t="shared" si="1"/>
        <v>8639.4</v>
      </c>
      <c r="I22" s="22">
        <v>15.0</v>
      </c>
      <c r="J22" s="22">
        <v>15.0</v>
      </c>
      <c r="K22" s="34">
        <v>1814.2740000000006</v>
      </c>
      <c r="L22" s="35">
        <f t="shared" si="2"/>
        <v>1360.7055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3">
        <v>223.0</v>
      </c>
      <c r="B23" s="40" t="s">
        <v>50</v>
      </c>
      <c r="C23" s="38" t="s">
        <v>51</v>
      </c>
      <c r="D23" s="39">
        <v>8.0</v>
      </c>
      <c r="E23" s="40" t="s">
        <v>23</v>
      </c>
      <c r="F23" s="40" t="s">
        <v>20</v>
      </c>
      <c r="G23" s="41">
        <v>254.87</v>
      </c>
      <c r="H23" s="41">
        <f t="shared" si="1"/>
        <v>2038.96</v>
      </c>
      <c r="I23" s="36">
        <v>15.0</v>
      </c>
      <c r="J23" s="36">
        <v>15.0</v>
      </c>
      <c r="K23" s="42">
        <v>428.1816000000002</v>
      </c>
      <c r="L23" s="35">
        <f t="shared" si="2"/>
        <v>321.1362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2">
        <v>224.0</v>
      </c>
      <c r="B24" s="20" t="s">
        <v>52</v>
      </c>
      <c r="C24" s="33" t="s">
        <v>53</v>
      </c>
      <c r="D24" s="19">
        <v>2.0</v>
      </c>
      <c r="E24" s="20" t="s">
        <v>23</v>
      </c>
      <c r="F24" s="20" t="s">
        <v>20</v>
      </c>
      <c r="G24" s="21">
        <v>243.95</v>
      </c>
      <c r="H24" s="21">
        <f t="shared" si="1"/>
        <v>487.9</v>
      </c>
      <c r="I24" s="22">
        <v>15.0</v>
      </c>
      <c r="J24" s="22">
        <v>15.0</v>
      </c>
      <c r="K24" s="34">
        <v>102.45900000000003</v>
      </c>
      <c r="L24" s="35">
        <f t="shared" si="2"/>
        <v>76.84425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36">
        <v>225.0</v>
      </c>
      <c r="B25" s="40" t="s">
        <v>54</v>
      </c>
      <c r="C25" s="38" t="s">
        <v>55</v>
      </c>
      <c r="D25" s="39">
        <v>7.0</v>
      </c>
      <c r="E25" s="40" t="s">
        <v>23</v>
      </c>
      <c r="F25" s="40" t="s">
        <v>20</v>
      </c>
      <c r="G25" s="41">
        <v>185.4</v>
      </c>
      <c r="H25" s="41">
        <f t="shared" si="1"/>
        <v>1297.8</v>
      </c>
      <c r="I25" s="36">
        <v>15.0</v>
      </c>
      <c r="J25" s="36">
        <v>15.0</v>
      </c>
      <c r="K25" s="42">
        <v>272.53800000000007</v>
      </c>
      <c r="L25" s="35">
        <f t="shared" si="2"/>
        <v>204.4035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5"/>
      <c r="B27" s="46"/>
      <c r="C27" s="47" t="s">
        <v>2</v>
      </c>
      <c r="D27" s="12"/>
      <c r="E27" s="48"/>
      <c r="F27" s="48"/>
      <c r="G27" s="49" t="s">
        <v>56</v>
      </c>
      <c r="H27" s="50">
        <f>SUM(H8:H25)</f>
        <v>297397.2231</v>
      </c>
      <c r="I27" s="51"/>
      <c r="J27" s="51"/>
      <c r="K27" s="52">
        <f>SUM(K8:K25)</f>
        <v>71721.52108</v>
      </c>
      <c r="L27" s="53">
        <f>SUM(L8:L26)</f>
        <v>53775.06399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5.75" customHeight="1">
      <c r="A28" s="22"/>
      <c r="B28" s="20"/>
      <c r="C28" s="33"/>
      <c r="D28" s="20"/>
      <c r="E28" s="20"/>
      <c r="F28" s="20"/>
      <c r="G28" s="21"/>
      <c r="H28" s="21"/>
      <c r="I28" s="22"/>
      <c r="J28" s="22"/>
      <c r="K28" s="2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K3"/>
    <mergeCell ref="A4:K4"/>
    <mergeCell ref="A6:B6"/>
    <mergeCell ref="C27:D2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2022-07-30T21:03:11Z</dcterms:created>
  <dc:creator>Hellrider</dc:creator>
</cp:coreProperties>
</file>