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muepramodul\"/>
    </mc:Choice>
  </mc:AlternateContent>
  <xr:revisionPtr revIDLastSave="0" documentId="13_ncr:1_{21153181-1938-4E60-8029-67D69E0C989F}" xr6:coauthVersionLast="47" xr6:coauthVersionMax="47" xr10:uidLastSave="{00000000-0000-0000-0000-000000000000}"/>
  <bookViews>
    <workbookView xWindow="-120" yWindow="-120" windowWidth="20730" windowHeight="11040" xr2:uid="{1ED2F58A-FC97-404B-8C93-BEA1817BFC4F}"/>
  </bookViews>
  <sheets>
    <sheet name="G#16 BOSQUE DICENTRO LOCAL 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3" i="1" l="1"/>
  <c r="M82" i="1"/>
  <c r="M83" i="1"/>
  <c r="M84" i="1"/>
  <c r="M85" i="1"/>
  <c r="M86" i="1"/>
  <c r="M87" i="1"/>
  <c r="M88" i="1"/>
  <c r="M91" i="1"/>
  <c r="M92" i="1"/>
  <c r="M95" i="1"/>
  <c r="M96" i="1"/>
  <c r="M97" i="1"/>
  <c r="M98" i="1"/>
  <c r="M100" i="1"/>
  <c r="M101" i="1"/>
  <c r="M102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61" i="1"/>
  <c r="M62" i="1"/>
  <c r="M63" i="1"/>
  <c r="M64" i="1"/>
  <c r="M65" i="1"/>
  <c r="M66" i="1"/>
  <c r="M67" i="1"/>
  <c r="M68" i="1"/>
  <c r="M69" i="1"/>
  <c r="M70" i="1"/>
  <c r="M71" i="1"/>
  <c r="M73" i="1"/>
  <c r="M74" i="1"/>
  <c r="M75" i="1"/>
  <c r="M76" i="1"/>
  <c r="M77" i="1"/>
  <c r="M78" i="1"/>
  <c r="M79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81" i="1"/>
  <c r="M43" i="1"/>
  <c r="M8" i="1"/>
  <c r="H8" i="1" l="1"/>
  <c r="H9" i="1"/>
  <c r="H10" i="1"/>
  <c r="H11" i="1"/>
  <c r="H12" i="1"/>
  <c r="H13" i="1"/>
  <c r="H14" i="1"/>
  <c r="H103" i="1" s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</calcChain>
</file>

<file path=xl/sharedStrings.xml><?xml version="1.0" encoding="utf-8"?>
<sst xmlns="http://schemas.openxmlformats.org/spreadsheetml/2006/main" count="417" uniqueCount="205">
  <si>
    <t>INVENTARIO FÍSICO* - MUEPRAMODUL CIA. LTDA.
DEPARTAMENTO: BOSQUE DICENTRO LOCAL 10</t>
  </si>
  <si>
    <t>TABLA DE VALORACION</t>
  </si>
  <si>
    <t>GRUPO # 16</t>
  </si>
  <si>
    <t>#</t>
  </si>
  <si>
    <t>CODIGO</t>
  </si>
  <si>
    <t>DETALLE DEL PRODUCTO</t>
  </si>
  <si>
    <t>UNIDADES</t>
  </si>
  <si>
    <t xml:space="preserve">CANTIDAD 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</si>
  <si>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</si>
  <si>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</si>
  <si>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</si>
  <si>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</si>
  <si>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</si>
  <si>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</si>
  <si>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</si>
  <si>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CB-2000-800</t>
  </si>
  <si>
    <t xml:space="preserve">MÓDULO 60 X 152 X 32 CM FONDO </t>
  </si>
  <si>
    <t>UND</t>
  </si>
  <si>
    <t>REGULAR</t>
  </si>
  <si>
    <t>CB-2000-801</t>
  </si>
  <si>
    <t>MÓDULO METÁLICO 35 X 69 X 50 CM FONDO 3 GAVETAS BLANCAS</t>
  </si>
  <si>
    <t>CB-2000-802</t>
  </si>
  <si>
    <t>MÓDULO 180 X 54 X 43 CM FONDO 2 GAVETAS</t>
  </si>
  <si>
    <t>CB-2000-803</t>
  </si>
  <si>
    <t>MÓDULO METÁLICO 38 X 62 X 56 CM FONDO 2 GAVETAS METÁLICAS MAGNO</t>
  </si>
  <si>
    <t>CB-2000-804</t>
  </si>
  <si>
    <t xml:space="preserve">MÓDULO 38 X 54 X 50 CM FONDO, 2 GAVETAS METÁLICAS CAFÉ </t>
  </si>
  <si>
    <t>CB-2000-805</t>
  </si>
  <si>
    <t xml:space="preserve">MÓDULO 90 X 72 X 58 CM FONDO PUERTAS MORADAS </t>
  </si>
  <si>
    <t>CB-2000-806</t>
  </si>
  <si>
    <t>COPIADORA KYOSERA INDUSTRIAL</t>
  </si>
  <si>
    <t>DESCONOCIDO</t>
  </si>
  <si>
    <t>CB-2000-807</t>
  </si>
  <si>
    <t>VENTILADOR  HOME BASIC</t>
  </si>
  <si>
    <t>CB-2000-808</t>
  </si>
  <si>
    <t>MESÓN 140 CM X 70 CM X 25 MM GRUESO</t>
  </si>
  <si>
    <t>CB-2000-809</t>
  </si>
  <si>
    <t>RESPALDO 135 CM X 46 CM X 6 MM GRUESO</t>
  </si>
  <si>
    <t>CB-2000-810</t>
  </si>
  <si>
    <t>MESÓN 150 CM X 75CM X 2.5 MM GRUESO</t>
  </si>
  <si>
    <t>CB-2000-811</t>
  </si>
  <si>
    <t>MÓDULO 120 X 214 X 40 CM FONDO REPISERO</t>
  </si>
  <si>
    <t>CB-2000-812</t>
  </si>
  <si>
    <t>MÓDULO 60 X 214 X 40 CM FONDO REPISERO</t>
  </si>
  <si>
    <t>CB-2000-813</t>
  </si>
  <si>
    <t>MESÓN 60 CM X 90 CM X  2.5 MM GRUESO</t>
  </si>
  <si>
    <t>CB-2000-814</t>
  </si>
  <si>
    <t>PIZARRA 60 X 81 CM</t>
  </si>
  <si>
    <t>CB-2000-815</t>
  </si>
  <si>
    <t>JUEGO DE ESTRUCTURA METALICADO 12 PIEZAS BLANCO</t>
  </si>
  <si>
    <t>JGO</t>
  </si>
  <si>
    <t>CB-2000-816</t>
  </si>
  <si>
    <t>JUEGO DE PATAS DE METAL MAGNO</t>
  </si>
  <si>
    <t>CB-2000-817</t>
  </si>
  <si>
    <t>TÓNER PARA IMPRESORA LEXMARK</t>
  </si>
  <si>
    <t>CB-2000-818</t>
  </si>
  <si>
    <t>VENTILADOR PARA LAPTOP MARCA APEX</t>
  </si>
  <si>
    <t>CB-2000-819</t>
  </si>
  <si>
    <t>REGULADOR DE VOLTAJE</t>
  </si>
  <si>
    <t>CB-2000-820</t>
  </si>
  <si>
    <t>TECLADO DE COMPUTADORA</t>
  </si>
  <si>
    <t>CB-2000-821</t>
  </si>
  <si>
    <t>MONITOR DE COMPUTADORA</t>
  </si>
  <si>
    <t>CB-2000-822</t>
  </si>
  <si>
    <t xml:space="preserve">LAPTOP DE DIFERENTES MODELOS , MARCAS Y SERIES </t>
  </si>
  <si>
    <t>CB-2000-823</t>
  </si>
  <si>
    <t>SACAPUNTA ELÉCTRICO</t>
  </si>
  <si>
    <t>CB-2000-824</t>
  </si>
  <si>
    <t>CAJA CON RESPALDOS DEL SISTEMA</t>
  </si>
  <si>
    <t>CJA</t>
  </si>
  <si>
    <t>CB-2000-825</t>
  </si>
  <si>
    <t>CONECTOR PARA SERVIDORES DE COMPUTADORA</t>
  </si>
  <si>
    <t>CB-2000-826</t>
  </si>
  <si>
    <t>TINTA PARA IMPRESORA VARIAS</t>
  </si>
  <si>
    <t>CB-2000-827</t>
  </si>
  <si>
    <t>CB-2000-828</t>
  </si>
  <si>
    <t>SERVIDOR PARA COMPUTADORA</t>
  </si>
  <si>
    <t>CB-2000-829</t>
  </si>
  <si>
    <t>CARTÓN DE CABLES VARIOS</t>
  </si>
  <si>
    <t>CB-2000-830</t>
  </si>
  <si>
    <t>MUEBLE METÁLICO CON CONECTORES PARA EL SERVIDOR</t>
  </si>
  <si>
    <t>CB-2000-831</t>
  </si>
  <si>
    <t>JUEGO DE PARLANTE2 PARA COMPUTADORA</t>
  </si>
  <si>
    <t>CB-2000-832</t>
  </si>
  <si>
    <t>MOUSE</t>
  </si>
  <si>
    <t>CB-2000-833</t>
  </si>
  <si>
    <t>MÓDULO 120 X 214 X 59 CM FONDO</t>
  </si>
  <si>
    <t>CB-2000-834</t>
  </si>
  <si>
    <t xml:space="preserve">MÓDULO 45 X 214 X  59 CM FONDO </t>
  </si>
  <si>
    <t>CB-2000-835</t>
  </si>
  <si>
    <t xml:space="preserve">VENTILADOR HOME BASIC CON PEDESTAL </t>
  </si>
  <si>
    <t>CB-2000-836</t>
  </si>
  <si>
    <t>SILLA APILABLE CELESTES ESTRUCTURA CROMADA</t>
  </si>
  <si>
    <t>CB-2000-837</t>
  </si>
  <si>
    <t>SILLA APILABLE CON BASE METÁLICA CON RESPALDO Y ASIENTO PLATIF.</t>
  </si>
  <si>
    <t>CB-2000-838</t>
  </si>
  <si>
    <t>SILLA TAPIZADA EN NEGRO CON RUEDAS Y BRAZO METÁLICO</t>
  </si>
  <si>
    <t>CB-2000-839</t>
  </si>
  <si>
    <t>SILLA GAVETERA CON BRAZO REGULABLE</t>
  </si>
  <si>
    <t>CB-2000-840</t>
  </si>
  <si>
    <t>SILLA DE SECRETARIA CON RUEDAS</t>
  </si>
  <si>
    <t>CB-2000-841</t>
  </si>
  <si>
    <t>MÓDULO BAJO 3 GAVETAS</t>
  </si>
  <si>
    <t>CB-2000-842</t>
  </si>
  <si>
    <t>SILLA GRAFITO</t>
  </si>
  <si>
    <t>CB-2000-843</t>
  </si>
  <si>
    <t>TABLERO DE CORCHO DE 191 X 61 CM</t>
  </si>
  <si>
    <t>CB-2000-844</t>
  </si>
  <si>
    <t>VIDRIO DE 120 CM ALTO X 35 CM ANCHO X 6MM GRUESO</t>
  </si>
  <si>
    <t>CB-2000-845</t>
  </si>
  <si>
    <t>TABLERO PIZARRÓN 150 CM X 120 CM X 19 MM GRUESO</t>
  </si>
  <si>
    <t>CB-2000-846</t>
  </si>
  <si>
    <t>MESA DE 210 X 120 CM PATAS TUBO NIQUELADO</t>
  </si>
  <si>
    <t>CB-2000-847</t>
  </si>
  <si>
    <t>MICROONDAS PEQUEÑO BLANCO DAIWO</t>
  </si>
  <si>
    <t>CB-2000-848</t>
  </si>
  <si>
    <t>CUADRO</t>
  </si>
  <si>
    <t>CB-2000-849</t>
  </si>
  <si>
    <t>FOCO LED PARA LITROICOS</t>
  </si>
  <si>
    <t>CB-2000-850</t>
  </si>
  <si>
    <t xml:space="preserve">CAFETERA OSTER </t>
  </si>
  <si>
    <t>CB-2000-851</t>
  </si>
  <si>
    <t>CAFETERA HAMILTON BEIGE</t>
  </si>
  <si>
    <t>CB-2000-852</t>
  </si>
  <si>
    <t>TACHO DE BASURA PLÁSTICO VERDE OSCURO</t>
  </si>
  <si>
    <t>CB-2000-853</t>
  </si>
  <si>
    <t>BASE DE BOTELLÓN DE CERÁMICA</t>
  </si>
  <si>
    <t>CB-2000-854</t>
  </si>
  <si>
    <t>MÓDULO DELGADO CON 2 GAVETAS 30 X 45 X 52 CM FONDO</t>
  </si>
  <si>
    <t>CB-2000-855</t>
  </si>
  <si>
    <t>MÓDULO COLGANTE 60 X 45 X 52 CM FONDO</t>
  </si>
  <si>
    <t>CB-2000-856</t>
  </si>
  <si>
    <t>MÓDULO ABIERTO 4 REPISAS 60 X 190 X 56 CM FONDO</t>
  </si>
  <si>
    <t>CB-2000-857</t>
  </si>
  <si>
    <t>MÓDULO CLOSET 2 PUERTAS 104 X 214 X 59 CM FONDO</t>
  </si>
  <si>
    <t>CB-2000-858</t>
  </si>
  <si>
    <t>MÓDULO CLOSET 1 PUERTA 5 REPISAS 45 X 214 X 59 CM FONDO</t>
  </si>
  <si>
    <t>CB-2000-859</t>
  </si>
  <si>
    <t>BASE TIMEWORK 600MM (60CM)</t>
  </si>
  <si>
    <t>REFUERZO ESCRITORIO TIPO B COLOR GRAFITO 60CM</t>
  </si>
  <si>
    <t xml:space="preserve">TABLERO ESCRITORIO LAMINADO 150 X 60 X 2 CM GRUESO </t>
  </si>
  <si>
    <t>CB-2000-860</t>
  </si>
  <si>
    <t>CB-2000-861</t>
  </si>
  <si>
    <t>REFRIGERADORA MABE CON DISPENSADOR DE AGUA COMPLETO</t>
  </si>
  <si>
    <t>CB-2000-862</t>
  </si>
  <si>
    <t>MÓDULO DE COCINA TIPO L CON ESCRITORIO LATERAL 4 PUERTAS Y REPISAS 267 ANCHO X 222 ALTO X 94 CM FONDO</t>
  </si>
  <si>
    <t>CB-2000-863</t>
  </si>
  <si>
    <t>MÓDULO ALTO 3 PUERTAS - 2 REPISAS Y 1 ESPACIO INDEPENDIENTE 54 ALTO X 181 ALTO X 30 CM FONDO</t>
  </si>
  <si>
    <t>CB-2000-864</t>
  </si>
  <si>
    <t>JUEGO MUEBLES DE COCINA (MUEBLE COCINA INDUCCIÓN CON 10 PUERTAS) 203 ALTO X 292 ANCHO X 54 CM FONDO</t>
  </si>
  <si>
    <t>CB-2000-865</t>
  </si>
  <si>
    <t>JUEGO MUEBLE COCINA (MUEBLE LAVADORA DE PLATOS 6 PUERTAS) 89 ALTO X 234 ALTO X 54 CM FONDO</t>
  </si>
  <si>
    <t>CB-2000-866</t>
  </si>
  <si>
    <t>LOTE TABLEROS LAMINADOS VARIOS TAMAÑOS</t>
  </si>
  <si>
    <t>CB-2000-867</t>
  </si>
  <si>
    <t>MUEBLE ALTO DE COCINA DESMONTADOS 6 PUERTAS 46 ALTO X 115 ANCHO X 54 CM FONDO PORCELANATO BLANCO</t>
  </si>
  <si>
    <t>CB-2000-868</t>
  </si>
  <si>
    <t>MUEBLE ALTO DESMONTADO CAFÉ LAMINADO 6 GAVETAS 43 ALTO X 130 ANCHO X 54 CM FONDO</t>
  </si>
  <si>
    <t>CB-2000-869</t>
  </si>
  <si>
    <t>MESÓN DE CUARZO CON 2 PERFORACIONES PARA INSTALAR 181 ALTO X 56 CM ANCHO</t>
  </si>
  <si>
    <t>CB-2000-870</t>
  </si>
  <si>
    <t>VIDRIO VARIOS TAMAÑOS 282 CM ALTO TEMPLADO BLANCO</t>
  </si>
  <si>
    <t>CB-2000-871</t>
  </si>
  <si>
    <t xml:space="preserve">JACUZZI UNIPERSONAL CON BASE DE MADERA COLOR BLANCO </t>
  </si>
  <si>
    <t>CB-2000-872</t>
  </si>
  <si>
    <t xml:space="preserve">JACUZZI BIPERSONAL CON BASE DE MADERA COLOR BLANCO </t>
  </si>
  <si>
    <t>CB-2000-873</t>
  </si>
  <si>
    <t>MUEBLE LAMINADO ALTO 2 PUERTAS 45.8 ALTO X 86.40 ANCHO X 19 CM FONDO</t>
  </si>
  <si>
    <t>CB-2000-874</t>
  </si>
  <si>
    <t xml:space="preserve">MUEBLE ALTO LAMINADO CON PUERTA DE VIDRIO TEMPLADO BLANCO 114 ALTO X 36 ANCHO X 19 CM FONDO </t>
  </si>
  <si>
    <t>CB-2000-875</t>
  </si>
  <si>
    <t>ESPEJOS VARIOS DE BAÑO</t>
  </si>
  <si>
    <t>CB-2000-876</t>
  </si>
  <si>
    <t>MUEBLE DESARMADO BLANCO CON GAVETAS</t>
  </si>
  <si>
    <t>CB-2000-877</t>
  </si>
  <si>
    <t>EXHIBICIÓN LAVABO PARA BAÑOS DESARMADO</t>
  </si>
  <si>
    <t>CB-2000-878</t>
  </si>
  <si>
    <t>BUTACA UNIPERSONAL SIENA COLOR TURQUEZA</t>
  </si>
  <si>
    <t>CB-2000-879</t>
  </si>
  <si>
    <t xml:space="preserve">BUTACA BASE METÁLICA GIRATORIA </t>
  </si>
  <si>
    <t>CB-2000-880</t>
  </si>
  <si>
    <t xml:space="preserve">PUERTAS LAMINADAS COLOR CAFÉ 214 ALTURA X 44.08 CM ANCHO </t>
  </si>
  <si>
    <t>CB-2000-881</t>
  </si>
  <si>
    <t>ESPEJO CON MARCO DE MDF 1.2 M ALTO X 1.4 M ANCHO</t>
  </si>
  <si>
    <t>CB-2000-882</t>
  </si>
  <si>
    <t>MUEBLE DE BAÑO LAMINADO 4 PUERTAS Y 1 CAJÓN 47.7 ALTO X 181 CM ANCHO</t>
  </si>
  <si>
    <t>CB-2000-883</t>
  </si>
  <si>
    <t>EXHIBICIÓN LAMINADOS 2 GRIS Y 1 CAFÉ 1.34M ALTO X 44.5CM ANCHO</t>
  </si>
  <si>
    <t>CB-2000-884</t>
  </si>
  <si>
    <t>DIVISIONES EN VIDRIO TEMPLADO BLANCO INSTALADO ALTURA 75,5 X 263 CM ANCHO</t>
  </si>
  <si>
    <t>CB-2000-885</t>
  </si>
  <si>
    <t xml:space="preserve">ESCALERA METÁLICA 1.87M ALTO </t>
  </si>
  <si>
    <t>CB-2000-888</t>
  </si>
  <si>
    <t>MUEBLE DE BAÑO CON ESPEJO COLOR CAFÉ 89 ALTO X 44,8 ANCHO X 21,8 CM FONDO</t>
  </si>
  <si>
    <t>CB-2000-889</t>
  </si>
  <si>
    <t>ESPEJO DE BAÑO 90CM ALTO X  62CM ANCHO Y LAVABO DE CRISTAL CON GRIFERÍA</t>
  </si>
  <si>
    <t>CB-2000-890</t>
  </si>
  <si>
    <t>JUEGO 6 TAZA DE CAFETERÍA, 6 PLATOS, BANDEJA PARA QUESO Y 1 AZUCARERA</t>
  </si>
  <si>
    <t>CB-2000-891</t>
  </si>
  <si>
    <t>EXIHIBICIÓN ADORNO 4 VELAS, 3 FLOREROS, 3 FLORES PLÁSTICAS</t>
  </si>
  <si>
    <t>CB-2000-892</t>
  </si>
  <si>
    <t>CABLES VARIOS PARA ELECTRICIDAD CON TOMACORRIENTES PARA INSTALACIONES</t>
  </si>
  <si>
    <t xml:space="preserve"> </t>
  </si>
  <si>
    <t>TOTALES</t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</si>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</sst>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300A]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rgb="FFFF0000"/>
      <name val="Tahoma"/>
      <family val="2"/>
    </font>
    <font>
      <b/>
      <sz val="16"/>
      <name val="Calibri 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20"/>
      <name val="Calibri"/>
      <family val="2"/>
    </font>
    <font>
      <sz val="9"/>
      <color rgb="FF000000"/>
      <name val="Tahoma"/>
      <family val="2"/>
    </font>
    <font>
      <sz val="16"/>
      <color rgb="FF000000"/>
      <name val="Tahoma"/>
      <family val="2"/>
    </font>
    <font>
      <sz val="16"/>
      <color rgb="FF000000"/>
      <name val="Calibri"/>
      <family val="2"/>
    </font>
    <font>
      <b/>
      <sz val="10"/>
      <color rgb="FF000000"/>
      <name val="Arial"/>
      <family val="2"/>
    </font>
    <font>
      <b/>
      <sz val="9"/>
      <color theme="1"/>
      <name val="Tahoma"/>
      <family val="2"/>
    </font>
    <font>
      <strike/>
      <sz val="9"/>
      <color rgb="FF000000"/>
      <name val="Tahoma"/>
      <family val="2"/>
    </font>
    <font>
      <b/>
      <strike/>
      <sz val="16"/>
      <name val="Calibri "/>
    </font>
  </fonts>
  <fills count="9">
    <fill>
      <patternFill patternType="none"/>
    </fill>
    <fill>
      <patternFill patternType="gray125"/>
    </fill>
    <fill>
      <patternFill patternType="solid">
        <fgColor rgb="FFACB9CA"/>
        <bgColor rgb="FF000000"/>
      </patternFill>
    </fill>
    <fill>
      <patternFill patternType="solid">
        <fgColor rgb="FFD9E1F2"/>
        <bgColor rgb="FFD9E1F2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D9E1F2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00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164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/>
    <xf numFmtId="0" fontId="10" fillId="4" borderId="2" xfId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1" fillId="0" borderId="0" xfId="0" applyFont="1"/>
    <xf numFmtId="164" fontId="5" fillId="0" borderId="0" xfId="0" applyNumberFormat="1" applyFont="1"/>
    <xf numFmtId="0" fontId="9" fillId="5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164" fontId="9" fillId="5" borderId="1" xfId="1" applyNumberFormat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164" fontId="9" fillId="6" borderId="1" xfId="1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7" borderId="3" xfId="0" applyFont="1" applyFill="1" applyBorder="1" applyAlignment="1">
      <alignment horizontal="center" vertical="center" wrapText="1"/>
    </xf>
    <xf numFmtId="165" fontId="13" fillId="7" borderId="3" xfId="0" applyNumberFormat="1" applyFont="1" applyFill="1" applyBorder="1" applyAlignment="1">
      <alignment vertical="center" wrapText="1"/>
    </xf>
    <xf numFmtId="165" fontId="13" fillId="8" borderId="3" xfId="0" applyNumberFormat="1" applyFont="1" applyFill="1" applyBorder="1" applyAlignment="1">
      <alignment vertical="center" wrapText="1"/>
    </xf>
    <xf numFmtId="164" fontId="14" fillId="3" borderId="1" xfId="1" applyNumberFormat="1" applyFont="1" applyFill="1" applyBorder="1" applyAlignment="1">
      <alignment horizontal="center" vertical="center"/>
    </xf>
    <xf numFmtId="164" fontId="14" fillId="0" borderId="1" xfId="1" applyNumberFormat="1" applyFont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164" fontId="14" fillId="5" borderId="1" xfId="1" applyNumberFormat="1" applyFont="1" applyFill="1" applyBorder="1" applyAlignment="1">
      <alignment horizontal="center" vertical="center"/>
    </xf>
    <xf numFmtId="164" fontId="15" fillId="4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 2" xfId="1" xr:uid="{FF70EACC-7A2A-47AE-A618-EC595E528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C2DED-632B-46AD-BFBF-8869ACE300C6}">
  <dimension ref="A1:P104"/>
  <sheetViews>
    <sheetView tabSelected="1" topLeftCell="D1" workbookViewId="0">
      <selection activeCell="L80" sqref="L80"/>
    </sheetView>
  </sheetViews>
  <sheetFormatPr baseColWidth="10" defaultRowHeight="15.75"/>
  <cols>
    <col min="1" max="1" width="3.140625" style="1" bestFit="1" customWidth="1"/>
    <col min="2" max="2" width="13.85546875" style="1" customWidth="1"/>
    <col min="3" max="3" width="44.7109375" style="1" customWidth="1"/>
    <col min="4" max="4" width="15.140625" style="1" customWidth="1"/>
    <col min="5" max="6" width="11.42578125" style="1"/>
    <col min="7" max="7" width="19" style="1" bestFit="1" customWidth="1"/>
    <col min="8" max="8" width="19" style="1" customWidth="1"/>
    <col min="9" max="9" width="16.28515625" style="1" bestFit="1" customWidth="1"/>
    <col min="10" max="10" width="6.140625" style="1" customWidth="1"/>
    <col min="11" max="11" width="10.7109375" style="1" customWidth="1"/>
    <col min="12" max="12" width="19" style="1" bestFit="1" customWidth="1"/>
    <col min="13" max="13" width="17.28515625" style="1" customWidth="1"/>
    <col min="14" max="14" width="11.42578125" style="1"/>
    <col min="15" max="15" width="5.85546875" style="1" customWidth="1"/>
    <col min="16" max="16" width="16.28515625" style="1" bestFit="1" customWidth="1"/>
    <col min="17" max="16384" width="11.42578125" style="1"/>
  </cols>
  <sheetData>
    <row r="1" spans="1:16" ht="15.75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  <c r="N1" s="2"/>
      <c r="O1" s="2"/>
      <c r="P1" s="2"/>
    </row>
    <row r="2" spans="1:16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"/>
      <c r="N2" s="2"/>
      <c r="O2" s="2"/>
      <c r="P2" s="2"/>
    </row>
    <row r="3" spans="1:16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2"/>
      <c r="N3" s="2"/>
      <c r="O3" s="2"/>
      <c r="P3" s="2"/>
    </row>
    <row r="4" spans="1:16" ht="26.25">
      <c r="B4" s="36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"/>
      <c r="N4" s="3"/>
      <c r="O4" s="3"/>
      <c r="P4" s="3"/>
    </row>
    <row r="5" spans="1:16" ht="36" customHeight="1">
      <c r="B5" s="4"/>
      <c r="C5" s="5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7" spans="1:16" ht="51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37" t="s">
        <v>204</v>
      </c>
    </row>
    <row r="8" spans="1:16">
      <c r="A8" s="7">
        <v>1</v>
      </c>
      <c r="B8" s="8" t="s">
        <v>15</v>
      </c>
      <c r="C8" s="9" t="s">
        <v>16</v>
      </c>
      <c r="D8" s="7" t="s">
        <v>17</v>
      </c>
      <c r="E8" s="7">
        <v>1</v>
      </c>
      <c r="F8" s="7" t="s">
        <v>18</v>
      </c>
      <c r="G8" s="10">
        <v>156</v>
      </c>
      <c r="H8" s="10">
        <f>+E8*G8</f>
        <v>156</v>
      </c>
      <c r="I8" s="11">
        <v>15</v>
      </c>
      <c r="J8" s="11">
        <v>20</v>
      </c>
      <c r="K8" s="11">
        <v>5</v>
      </c>
      <c r="L8" s="40">
        <v>55.379999999999995</v>
      </c>
      <c r="M8" s="38">
        <f t="shared" ref="M8:M41" si="0">L8*75%</f>
        <v>41.534999999999997</v>
      </c>
    </row>
    <row r="9" spans="1:16" ht="22.5">
      <c r="A9" s="12">
        <v>2</v>
      </c>
      <c r="B9" s="13" t="s">
        <v>19</v>
      </c>
      <c r="C9" s="14" t="s">
        <v>20</v>
      </c>
      <c r="D9" s="12" t="s">
        <v>17</v>
      </c>
      <c r="E9" s="12">
        <v>7</v>
      </c>
      <c r="F9" s="12" t="s">
        <v>18</v>
      </c>
      <c r="G9" s="15">
        <v>64.78</v>
      </c>
      <c r="H9" s="15">
        <f t="shared" ref="H9:H41" si="1">+E9*G9</f>
        <v>453.46000000000004</v>
      </c>
      <c r="I9" s="16">
        <v>15</v>
      </c>
      <c r="J9" s="16">
        <v>20</v>
      </c>
      <c r="K9" s="16">
        <v>5</v>
      </c>
      <c r="L9" s="41">
        <v>160.97830000000002</v>
      </c>
      <c r="M9" s="38">
        <f t="shared" si="0"/>
        <v>120.73372500000002</v>
      </c>
    </row>
    <row r="10" spans="1:16">
      <c r="A10" s="7">
        <v>3</v>
      </c>
      <c r="B10" s="8" t="s">
        <v>21</v>
      </c>
      <c r="C10" s="9" t="s">
        <v>22</v>
      </c>
      <c r="D10" s="7" t="s">
        <v>17</v>
      </c>
      <c r="E10" s="7">
        <v>1</v>
      </c>
      <c r="F10" s="7" t="s">
        <v>18</v>
      </c>
      <c r="G10" s="10">
        <v>187.5</v>
      </c>
      <c r="H10" s="10">
        <f t="shared" si="1"/>
        <v>187.5</v>
      </c>
      <c r="I10" s="11">
        <v>15</v>
      </c>
      <c r="J10" s="11">
        <v>20</v>
      </c>
      <c r="K10" s="11">
        <v>5</v>
      </c>
      <c r="L10" s="40">
        <v>66.5625</v>
      </c>
      <c r="M10" s="38">
        <f t="shared" si="0"/>
        <v>49.921875</v>
      </c>
    </row>
    <row r="11" spans="1:16" ht="22.5">
      <c r="A11" s="12">
        <v>4</v>
      </c>
      <c r="B11" s="13" t="s">
        <v>23</v>
      </c>
      <c r="C11" s="14" t="s">
        <v>24</v>
      </c>
      <c r="D11" s="12" t="s">
        <v>17</v>
      </c>
      <c r="E11" s="12">
        <v>1</v>
      </c>
      <c r="F11" s="12" t="s">
        <v>18</v>
      </c>
      <c r="G11" s="15">
        <v>64.78</v>
      </c>
      <c r="H11" s="15">
        <f t="shared" si="1"/>
        <v>64.78</v>
      </c>
      <c r="I11" s="16">
        <v>15</v>
      </c>
      <c r="J11" s="16">
        <v>20</v>
      </c>
      <c r="K11" s="16">
        <v>5</v>
      </c>
      <c r="L11" s="41">
        <v>22.9969</v>
      </c>
      <c r="M11" s="38">
        <f t="shared" si="0"/>
        <v>17.247675000000001</v>
      </c>
    </row>
    <row r="12" spans="1:16" ht="22.5">
      <c r="A12" s="7">
        <v>5</v>
      </c>
      <c r="B12" s="8" t="s">
        <v>25</v>
      </c>
      <c r="C12" s="9" t="s">
        <v>26</v>
      </c>
      <c r="D12" s="7" t="s">
        <v>17</v>
      </c>
      <c r="E12" s="7">
        <v>1</v>
      </c>
      <c r="F12" s="7" t="s">
        <v>18</v>
      </c>
      <c r="G12" s="10">
        <v>64.78</v>
      </c>
      <c r="H12" s="10">
        <f t="shared" si="1"/>
        <v>64.78</v>
      </c>
      <c r="I12" s="11">
        <v>15</v>
      </c>
      <c r="J12" s="11">
        <v>20</v>
      </c>
      <c r="K12" s="11">
        <v>5</v>
      </c>
      <c r="L12" s="40">
        <v>22.9969</v>
      </c>
      <c r="M12" s="38">
        <f t="shared" si="0"/>
        <v>17.247675000000001</v>
      </c>
    </row>
    <row r="13" spans="1:16" ht="22.5">
      <c r="A13" s="12">
        <v>6</v>
      </c>
      <c r="B13" s="13" t="s">
        <v>27</v>
      </c>
      <c r="C13" s="14" t="s">
        <v>28</v>
      </c>
      <c r="D13" s="12" t="s">
        <v>17</v>
      </c>
      <c r="E13" s="12">
        <v>2</v>
      </c>
      <c r="F13" s="12" t="s">
        <v>18</v>
      </c>
      <c r="G13" s="15">
        <v>87.8</v>
      </c>
      <c r="H13" s="15">
        <f t="shared" si="1"/>
        <v>175.6</v>
      </c>
      <c r="I13" s="16">
        <v>15</v>
      </c>
      <c r="J13" s="16">
        <v>20</v>
      </c>
      <c r="K13" s="16">
        <v>5</v>
      </c>
      <c r="L13" s="41">
        <v>62.337999999999994</v>
      </c>
      <c r="M13" s="38">
        <f t="shared" si="0"/>
        <v>46.753499999999995</v>
      </c>
    </row>
    <row r="14" spans="1:16">
      <c r="A14" s="7">
        <v>7</v>
      </c>
      <c r="B14" s="8" t="s">
        <v>29</v>
      </c>
      <c r="C14" s="9" t="s">
        <v>30</v>
      </c>
      <c r="D14" s="7" t="s">
        <v>17</v>
      </c>
      <c r="E14" s="7">
        <v>1</v>
      </c>
      <c r="F14" s="7" t="s">
        <v>31</v>
      </c>
      <c r="G14" s="10">
        <v>950</v>
      </c>
      <c r="H14" s="10">
        <f t="shared" si="1"/>
        <v>950</v>
      </c>
      <c r="I14" s="11">
        <v>15</v>
      </c>
      <c r="J14" s="11">
        <v>20</v>
      </c>
      <c r="K14" s="11">
        <v>5</v>
      </c>
      <c r="L14" s="40">
        <v>337.25</v>
      </c>
      <c r="M14" s="38">
        <f t="shared" si="0"/>
        <v>252.9375</v>
      </c>
    </row>
    <row r="15" spans="1:16">
      <c r="A15" s="12">
        <v>8</v>
      </c>
      <c r="B15" s="13" t="s">
        <v>32</v>
      </c>
      <c r="C15" s="14" t="s">
        <v>33</v>
      </c>
      <c r="D15" s="12" t="s">
        <v>17</v>
      </c>
      <c r="E15" s="12">
        <v>1</v>
      </c>
      <c r="F15" s="12" t="s">
        <v>31</v>
      </c>
      <c r="G15" s="15">
        <v>55</v>
      </c>
      <c r="H15" s="15">
        <f t="shared" si="1"/>
        <v>55</v>
      </c>
      <c r="I15" s="16">
        <v>15</v>
      </c>
      <c r="J15" s="16">
        <v>20</v>
      </c>
      <c r="K15" s="16">
        <v>5</v>
      </c>
      <c r="L15" s="41">
        <v>19.524999999999999</v>
      </c>
      <c r="M15" s="38">
        <f t="shared" si="0"/>
        <v>14.643749999999999</v>
      </c>
    </row>
    <row r="16" spans="1:16">
      <c r="A16" s="7">
        <v>9</v>
      </c>
      <c r="B16" s="8" t="s">
        <v>34</v>
      </c>
      <c r="C16" s="9" t="s">
        <v>35</v>
      </c>
      <c r="D16" s="7" t="s">
        <v>17</v>
      </c>
      <c r="E16" s="7">
        <v>4</v>
      </c>
      <c r="F16" s="7" t="s">
        <v>18</v>
      </c>
      <c r="G16" s="10">
        <v>72.52</v>
      </c>
      <c r="H16" s="10">
        <f t="shared" si="1"/>
        <v>290.08</v>
      </c>
      <c r="I16" s="11">
        <v>15</v>
      </c>
      <c r="J16" s="11">
        <v>20</v>
      </c>
      <c r="K16" s="11">
        <v>5</v>
      </c>
      <c r="L16" s="40">
        <v>102.97839999999999</v>
      </c>
      <c r="M16" s="38">
        <f t="shared" si="0"/>
        <v>77.233800000000002</v>
      </c>
    </row>
    <row r="17" spans="1:13">
      <c r="A17" s="12">
        <v>10</v>
      </c>
      <c r="B17" s="13" t="s">
        <v>36</v>
      </c>
      <c r="C17" s="14" t="s">
        <v>37</v>
      </c>
      <c r="D17" s="12" t="s">
        <v>17</v>
      </c>
      <c r="E17" s="12">
        <v>3</v>
      </c>
      <c r="F17" s="12" t="s">
        <v>18</v>
      </c>
      <c r="G17" s="15">
        <v>11.488500000000002</v>
      </c>
      <c r="H17" s="15">
        <f t="shared" si="1"/>
        <v>34.465500000000006</v>
      </c>
      <c r="I17" s="16">
        <v>15</v>
      </c>
      <c r="J17" s="16">
        <v>20</v>
      </c>
      <c r="K17" s="16">
        <v>5</v>
      </c>
      <c r="L17" s="41">
        <v>12.235252500000001</v>
      </c>
      <c r="M17" s="38">
        <f t="shared" si="0"/>
        <v>9.1764393750000011</v>
      </c>
    </row>
    <row r="18" spans="1:13">
      <c r="A18" s="7">
        <v>11</v>
      </c>
      <c r="B18" s="8" t="s">
        <v>38</v>
      </c>
      <c r="C18" s="9" t="s">
        <v>39</v>
      </c>
      <c r="D18" s="7" t="s">
        <v>17</v>
      </c>
      <c r="E18" s="7">
        <v>1</v>
      </c>
      <c r="F18" s="7" t="s">
        <v>18</v>
      </c>
      <c r="G18" s="10">
        <v>83.25</v>
      </c>
      <c r="H18" s="10">
        <f t="shared" si="1"/>
        <v>83.25</v>
      </c>
      <c r="I18" s="11">
        <v>15</v>
      </c>
      <c r="J18" s="11">
        <v>20</v>
      </c>
      <c r="K18" s="11">
        <v>5</v>
      </c>
      <c r="L18" s="40">
        <v>29.553749999999997</v>
      </c>
      <c r="M18" s="38">
        <f t="shared" si="0"/>
        <v>22.165312499999999</v>
      </c>
    </row>
    <row r="19" spans="1:13">
      <c r="A19" s="12">
        <v>12</v>
      </c>
      <c r="B19" s="13" t="s">
        <v>40</v>
      </c>
      <c r="C19" s="14" t="s">
        <v>41</v>
      </c>
      <c r="D19" s="12" t="s">
        <v>17</v>
      </c>
      <c r="E19" s="12">
        <v>3</v>
      </c>
      <c r="F19" s="12" t="s">
        <v>18</v>
      </c>
      <c r="G19" s="15">
        <v>215.4</v>
      </c>
      <c r="H19" s="15">
        <f t="shared" si="1"/>
        <v>646.20000000000005</v>
      </c>
      <c r="I19" s="16">
        <v>15</v>
      </c>
      <c r="J19" s="16">
        <v>20</v>
      </c>
      <c r="K19" s="16">
        <v>5</v>
      </c>
      <c r="L19" s="41">
        <v>229.40100000000001</v>
      </c>
      <c r="M19" s="38">
        <f t="shared" si="0"/>
        <v>172.05074999999999</v>
      </c>
    </row>
    <row r="20" spans="1:13">
      <c r="A20" s="7">
        <v>13</v>
      </c>
      <c r="B20" s="8" t="s">
        <v>42</v>
      </c>
      <c r="C20" s="9" t="s">
        <v>43</v>
      </c>
      <c r="D20" s="7" t="s">
        <v>17</v>
      </c>
      <c r="E20" s="7">
        <v>1</v>
      </c>
      <c r="F20" s="7" t="s">
        <v>18</v>
      </c>
      <c r="G20" s="10">
        <v>168.5</v>
      </c>
      <c r="H20" s="10">
        <f t="shared" si="1"/>
        <v>168.5</v>
      </c>
      <c r="I20" s="11">
        <v>15</v>
      </c>
      <c r="J20" s="11">
        <v>20</v>
      </c>
      <c r="K20" s="11">
        <v>5</v>
      </c>
      <c r="L20" s="40">
        <v>59.817499999999995</v>
      </c>
      <c r="M20" s="38">
        <f t="shared" si="0"/>
        <v>44.863124999999997</v>
      </c>
    </row>
    <row r="21" spans="1:13">
      <c r="A21" s="12">
        <v>14</v>
      </c>
      <c r="B21" s="13" t="s">
        <v>44</v>
      </c>
      <c r="C21" s="14" t="s">
        <v>45</v>
      </c>
      <c r="D21" s="12" t="s">
        <v>17</v>
      </c>
      <c r="E21" s="12">
        <v>1</v>
      </c>
      <c r="F21" s="12" t="s">
        <v>18</v>
      </c>
      <c r="G21" s="15">
        <v>39.96</v>
      </c>
      <c r="H21" s="15">
        <f t="shared" si="1"/>
        <v>39.96</v>
      </c>
      <c r="I21" s="16">
        <v>15</v>
      </c>
      <c r="J21" s="16">
        <v>20</v>
      </c>
      <c r="K21" s="16">
        <v>5</v>
      </c>
      <c r="L21" s="41">
        <v>14.1858</v>
      </c>
      <c r="M21" s="38">
        <f t="shared" si="0"/>
        <v>10.63935</v>
      </c>
    </row>
    <row r="22" spans="1:13">
      <c r="A22" s="7">
        <v>15</v>
      </c>
      <c r="B22" s="8" t="s">
        <v>46</v>
      </c>
      <c r="C22" s="9" t="s">
        <v>47</v>
      </c>
      <c r="D22" s="7" t="s">
        <v>17</v>
      </c>
      <c r="E22" s="7">
        <v>1</v>
      </c>
      <c r="F22" s="7" t="s">
        <v>18</v>
      </c>
      <c r="G22" s="10">
        <v>30.131999999999998</v>
      </c>
      <c r="H22" s="10">
        <f t="shared" si="1"/>
        <v>30.131999999999998</v>
      </c>
      <c r="I22" s="11">
        <v>15</v>
      </c>
      <c r="J22" s="11">
        <v>20</v>
      </c>
      <c r="K22" s="11">
        <v>5</v>
      </c>
      <c r="L22" s="40">
        <v>10.696859999999999</v>
      </c>
      <c r="M22" s="38">
        <f t="shared" si="0"/>
        <v>8.0226449999999989</v>
      </c>
    </row>
    <row r="23" spans="1:13" ht="22.5">
      <c r="A23" s="12">
        <v>16</v>
      </c>
      <c r="B23" s="13" t="s">
        <v>48</v>
      </c>
      <c r="C23" s="14" t="s">
        <v>49</v>
      </c>
      <c r="D23" s="12" t="s">
        <v>50</v>
      </c>
      <c r="E23" s="12">
        <v>1</v>
      </c>
      <c r="F23" s="12" t="s">
        <v>18</v>
      </c>
      <c r="G23" s="15">
        <v>420</v>
      </c>
      <c r="H23" s="15">
        <f t="shared" si="1"/>
        <v>420</v>
      </c>
      <c r="I23" s="16">
        <v>15</v>
      </c>
      <c r="J23" s="16">
        <v>20</v>
      </c>
      <c r="K23" s="16">
        <v>5</v>
      </c>
      <c r="L23" s="41">
        <v>149.1</v>
      </c>
      <c r="M23" s="38">
        <f t="shared" si="0"/>
        <v>111.82499999999999</v>
      </c>
    </row>
    <row r="24" spans="1:13">
      <c r="A24" s="7">
        <v>17</v>
      </c>
      <c r="B24" s="8" t="s">
        <v>51</v>
      </c>
      <c r="C24" s="9" t="s">
        <v>52</v>
      </c>
      <c r="D24" s="7" t="s">
        <v>50</v>
      </c>
      <c r="E24" s="7">
        <v>1</v>
      </c>
      <c r="F24" s="7" t="s">
        <v>18</v>
      </c>
      <c r="G24" s="10">
        <v>92</v>
      </c>
      <c r="H24" s="10">
        <f t="shared" si="1"/>
        <v>92</v>
      </c>
      <c r="I24" s="11">
        <v>15</v>
      </c>
      <c r="J24" s="11">
        <v>20</v>
      </c>
      <c r="K24" s="11">
        <v>5</v>
      </c>
      <c r="L24" s="40">
        <v>32.659999999999997</v>
      </c>
      <c r="M24" s="38">
        <f t="shared" si="0"/>
        <v>24.494999999999997</v>
      </c>
    </row>
    <row r="25" spans="1:13">
      <c r="A25" s="12">
        <v>18</v>
      </c>
      <c r="B25" s="13" t="s">
        <v>53</v>
      </c>
      <c r="C25" s="14" t="s">
        <v>54</v>
      </c>
      <c r="D25" s="12" t="s">
        <v>17</v>
      </c>
      <c r="E25" s="12">
        <v>5</v>
      </c>
      <c r="F25" s="12" t="s">
        <v>31</v>
      </c>
      <c r="G25" s="15">
        <v>120</v>
      </c>
      <c r="H25" s="15">
        <f t="shared" si="1"/>
        <v>600</v>
      </c>
      <c r="I25" s="16">
        <v>15</v>
      </c>
      <c r="J25" s="16">
        <v>20</v>
      </c>
      <c r="K25" s="16">
        <v>5</v>
      </c>
      <c r="L25" s="41">
        <v>213</v>
      </c>
      <c r="M25" s="38">
        <f t="shared" si="0"/>
        <v>159.75</v>
      </c>
    </row>
    <row r="26" spans="1:13">
      <c r="A26" s="7">
        <v>19</v>
      </c>
      <c r="B26" s="8" t="s">
        <v>55</v>
      </c>
      <c r="C26" s="9" t="s">
        <v>56</v>
      </c>
      <c r="D26" s="7" t="s">
        <v>17</v>
      </c>
      <c r="E26" s="7">
        <v>1</v>
      </c>
      <c r="F26" s="7" t="s">
        <v>31</v>
      </c>
      <c r="G26" s="10">
        <v>15</v>
      </c>
      <c r="H26" s="10">
        <f t="shared" si="1"/>
        <v>15</v>
      </c>
      <c r="I26" s="11">
        <v>15</v>
      </c>
      <c r="J26" s="11">
        <v>20</v>
      </c>
      <c r="K26" s="11">
        <v>5</v>
      </c>
      <c r="L26" s="40">
        <v>5.3249999999999993</v>
      </c>
      <c r="M26" s="38">
        <f t="shared" si="0"/>
        <v>3.9937499999999995</v>
      </c>
    </row>
    <row r="27" spans="1:13">
      <c r="A27" s="12">
        <v>20</v>
      </c>
      <c r="B27" s="13" t="s">
        <v>57</v>
      </c>
      <c r="C27" s="14" t="s">
        <v>58</v>
      </c>
      <c r="D27" s="12" t="s">
        <v>17</v>
      </c>
      <c r="E27" s="12">
        <v>4</v>
      </c>
      <c r="F27" s="12" t="s">
        <v>31</v>
      </c>
      <c r="G27" s="15">
        <v>25</v>
      </c>
      <c r="H27" s="15">
        <f t="shared" si="1"/>
        <v>100</v>
      </c>
      <c r="I27" s="16">
        <v>15</v>
      </c>
      <c r="J27" s="16">
        <v>20</v>
      </c>
      <c r="K27" s="16">
        <v>5</v>
      </c>
      <c r="L27" s="41">
        <v>35.5</v>
      </c>
      <c r="M27" s="38">
        <f t="shared" si="0"/>
        <v>26.625</v>
      </c>
    </row>
    <row r="28" spans="1:13">
      <c r="A28" s="7">
        <v>21</v>
      </c>
      <c r="B28" s="8" t="s">
        <v>59</v>
      </c>
      <c r="C28" s="9" t="s">
        <v>60</v>
      </c>
      <c r="D28" s="7" t="s">
        <v>17</v>
      </c>
      <c r="E28" s="7">
        <v>14</v>
      </c>
      <c r="F28" s="7" t="s">
        <v>31</v>
      </c>
      <c r="G28" s="10">
        <v>15</v>
      </c>
      <c r="H28" s="10">
        <f t="shared" si="1"/>
        <v>210</v>
      </c>
      <c r="I28" s="11">
        <v>15</v>
      </c>
      <c r="J28" s="11">
        <v>20</v>
      </c>
      <c r="K28" s="11">
        <v>5</v>
      </c>
      <c r="L28" s="40">
        <v>74.55</v>
      </c>
      <c r="M28" s="38">
        <f t="shared" si="0"/>
        <v>55.912499999999994</v>
      </c>
    </row>
    <row r="29" spans="1:13">
      <c r="A29" s="12">
        <v>22</v>
      </c>
      <c r="B29" s="13" t="s">
        <v>61</v>
      </c>
      <c r="C29" s="14" t="s">
        <v>62</v>
      </c>
      <c r="D29" s="12" t="s">
        <v>17</v>
      </c>
      <c r="E29" s="12">
        <v>5</v>
      </c>
      <c r="F29" s="12" t="s">
        <v>18</v>
      </c>
      <c r="G29" s="15">
        <v>150</v>
      </c>
      <c r="H29" s="15">
        <f t="shared" si="1"/>
        <v>750</v>
      </c>
      <c r="I29" s="16">
        <v>15</v>
      </c>
      <c r="J29" s="16">
        <v>20</v>
      </c>
      <c r="K29" s="16">
        <v>5</v>
      </c>
      <c r="L29" s="41">
        <v>266.25</v>
      </c>
      <c r="M29" s="38">
        <f t="shared" si="0"/>
        <v>199.6875</v>
      </c>
    </row>
    <row r="30" spans="1:13" ht="22.5">
      <c r="A30" s="7">
        <v>23</v>
      </c>
      <c r="B30" s="8" t="s">
        <v>63</v>
      </c>
      <c r="C30" s="9" t="s">
        <v>64</v>
      </c>
      <c r="D30" s="7" t="s">
        <v>17</v>
      </c>
      <c r="E30" s="7">
        <v>8</v>
      </c>
      <c r="F30" s="7" t="s">
        <v>31</v>
      </c>
      <c r="G30" s="10">
        <v>650</v>
      </c>
      <c r="H30" s="10">
        <f t="shared" si="1"/>
        <v>5200</v>
      </c>
      <c r="I30" s="11">
        <v>15</v>
      </c>
      <c r="J30" s="11">
        <v>20</v>
      </c>
      <c r="K30" s="11">
        <v>5</v>
      </c>
      <c r="L30" s="40">
        <v>1846</v>
      </c>
      <c r="M30" s="38">
        <f t="shared" si="0"/>
        <v>1384.5</v>
      </c>
    </row>
    <row r="31" spans="1:13">
      <c r="A31" s="12">
        <v>24</v>
      </c>
      <c r="B31" s="13" t="s">
        <v>65</v>
      </c>
      <c r="C31" s="14" t="s">
        <v>66</v>
      </c>
      <c r="D31" s="12" t="s">
        <v>17</v>
      </c>
      <c r="E31" s="12">
        <v>1</v>
      </c>
      <c r="F31" s="12" t="s">
        <v>31</v>
      </c>
      <c r="G31" s="15">
        <v>23</v>
      </c>
      <c r="H31" s="15">
        <f t="shared" si="1"/>
        <v>23</v>
      </c>
      <c r="I31" s="16">
        <v>15</v>
      </c>
      <c r="J31" s="16">
        <v>20</v>
      </c>
      <c r="K31" s="16">
        <v>5</v>
      </c>
      <c r="L31" s="41">
        <v>8.1649999999999991</v>
      </c>
      <c r="M31" s="38">
        <f t="shared" si="0"/>
        <v>6.1237499999999994</v>
      </c>
    </row>
    <row r="32" spans="1:13">
      <c r="A32" s="7">
        <v>25</v>
      </c>
      <c r="B32" s="8" t="s">
        <v>67</v>
      </c>
      <c r="C32" s="9" t="s">
        <v>68</v>
      </c>
      <c r="D32" s="7" t="s">
        <v>69</v>
      </c>
      <c r="E32" s="7">
        <v>1</v>
      </c>
      <c r="F32" s="7" t="s">
        <v>31</v>
      </c>
      <c r="G32" s="10">
        <v>10</v>
      </c>
      <c r="H32" s="10">
        <f t="shared" si="1"/>
        <v>10</v>
      </c>
      <c r="I32" s="11">
        <v>15</v>
      </c>
      <c r="J32" s="11">
        <v>20</v>
      </c>
      <c r="K32" s="11">
        <v>5</v>
      </c>
      <c r="L32" s="40">
        <v>3.55</v>
      </c>
      <c r="M32" s="38">
        <f t="shared" si="0"/>
        <v>2.6624999999999996</v>
      </c>
    </row>
    <row r="33" spans="1:13">
      <c r="A33" s="12">
        <v>26</v>
      </c>
      <c r="B33" s="13" t="s">
        <v>70</v>
      </c>
      <c r="C33" s="14" t="s">
        <v>71</v>
      </c>
      <c r="D33" s="12" t="s">
        <v>17</v>
      </c>
      <c r="E33" s="12">
        <v>5</v>
      </c>
      <c r="F33" s="12" t="s">
        <v>31</v>
      </c>
      <c r="G33" s="15">
        <v>16</v>
      </c>
      <c r="H33" s="15">
        <f t="shared" si="1"/>
        <v>80</v>
      </c>
      <c r="I33" s="16">
        <v>15</v>
      </c>
      <c r="J33" s="16">
        <v>20</v>
      </c>
      <c r="K33" s="16">
        <v>5</v>
      </c>
      <c r="L33" s="41">
        <v>28.4</v>
      </c>
      <c r="M33" s="38">
        <f t="shared" si="0"/>
        <v>21.299999999999997</v>
      </c>
    </row>
    <row r="34" spans="1:13">
      <c r="A34" s="7">
        <v>27</v>
      </c>
      <c r="B34" s="8" t="s">
        <v>72</v>
      </c>
      <c r="C34" s="9" t="s">
        <v>73</v>
      </c>
      <c r="D34" s="7" t="s">
        <v>17</v>
      </c>
      <c r="E34" s="7">
        <v>24</v>
      </c>
      <c r="F34" s="7" t="s">
        <v>31</v>
      </c>
      <c r="G34" s="10">
        <v>18</v>
      </c>
      <c r="H34" s="10">
        <f t="shared" si="1"/>
        <v>432</v>
      </c>
      <c r="I34" s="11">
        <v>15</v>
      </c>
      <c r="J34" s="11">
        <v>20</v>
      </c>
      <c r="K34" s="11">
        <v>5</v>
      </c>
      <c r="L34" s="40">
        <v>153.35999999999999</v>
      </c>
      <c r="M34" s="38">
        <f t="shared" si="0"/>
        <v>115.01999999999998</v>
      </c>
    </row>
    <row r="35" spans="1:13">
      <c r="A35" s="12">
        <v>28</v>
      </c>
      <c r="B35" s="13" t="s">
        <v>74</v>
      </c>
      <c r="C35" s="14" t="s">
        <v>62</v>
      </c>
      <c r="D35" s="12" t="s">
        <v>17</v>
      </c>
      <c r="E35" s="12">
        <v>8</v>
      </c>
      <c r="F35" s="12" t="s">
        <v>18</v>
      </c>
      <c r="G35" s="15">
        <v>150</v>
      </c>
      <c r="H35" s="15">
        <f t="shared" si="1"/>
        <v>1200</v>
      </c>
      <c r="I35" s="16">
        <v>15</v>
      </c>
      <c r="J35" s="16">
        <v>20</v>
      </c>
      <c r="K35" s="16">
        <v>5</v>
      </c>
      <c r="L35" s="41">
        <v>426</v>
      </c>
      <c r="M35" s="38">
        <f t="shared" si="0"/>
        <v>319.5</v>
      </c>
    </row>
    <row r="36" spans="1:13">
      <c r="A36" s="7">
        <v>29</v>
      </c>
      <c r="B36" s="8" t="s">
        <v>75</v>
      </c>
      <c r="C36" s="9" t="s">
        <v>76</v>
      </c>
      <c r="D36" s="7" t="s">
        <v>17</v>
      </c>
      <c r="E36" s="7">
        <v>2</v>
      </c>
      <c r="F36" s="7" t="s">
        <v>31</v>
      </c>
      <c r="G36" s="10">
        <v>420</v>
      </c>
      <c r="H36" s="10">
        <f t="shared" si="1"/>
        <v>840</v>
      </c>
      <c r="I36" s="11">
        <v>15</v>
      </c>
      <c r="J36" s="11">
        <v>20</v>
      </c>
      <c r="K36" s="11">
        <v>5</v>
      </c>
      <c r="L36" s="40">
        <v>298.2</v>
      </c>
      <c r="M36" s="38">
        <f t="shared" si="0"/>
        <v>223.64999999999998</v>
      </c>
    </row>
    <row r="37" spans="1:13">
      <c r="A37" s="12">
        <v>30</v>
      </c>
      <c r="B37" s="13" t="s">
        <v>77</v>
      </c>
      <c r="C37" s="14" t="s">
        <v>78</v>
      </c>
      <c r="D37" s="12" t="s">
        <v>17</v>
      </c>
      <c r="E37" s="12">
        <v>1</v>
      </c>
      <c r="F37" s="12" t="s">
        <v>31</v>
      </c>
      <c r="G37" s="15">
        <v>80</v>
      </c>
      <c r="H37" s="15">
        <f t="shared" si="1"/>
        <v>80</v>
      </c>
      <c r="I37" s="16">
        <v>15</v>
      </c>
      <c r="J37" s="16">
        <v>20</v>
      </c>
      <c r="K37" s="16">
        <v>5</v>
      </c>
      <c r="L37" s="41">
        <v>28.4</v>
      </c>
      <c r="M37" s="38">
        <f t="shared" si="0"/>
        <v>21.299999999999997</v>
      </c>
    </row>
    <row r="38" spans="1:13" ht="22.5">
      <c r="A38" s="7">
        <v>31</v>
      </c>
      <c r="B38" s="8" t="s">
        <v>79</v>
      </c>
      <c r="C38" s="9" t="s">
        <v>80</v>
      </c>
      <c r="D38" s="7" t="s">
        <v>17</v>
      </c>
      <c r="E38" s="7">
        <v>1</v>
      </c>
      <c r="F38" s="7" t="s">
        <v>18</v>
      </c>
      <c r="G38" s="10">
        <v>150</v>
      </c>
      <c r="H38" s="10">
        <f t="shared" si="1"/>
        <v>150</v>
      </c>
      <c r="I38" s="11">
        <v>15</v>
      </c>
      <c r="J38" s="11">
        <v>20</v>
      </c>
      <c r="K38" s="11">
        <v>5</v>
      </c>
      <c r="L38" s="40">
        <v>53.25</v>
      </c>
      <c r="M38" s="38">
        <f t="shared" si="0"/>
        <v>39.9375</v>
      </c>
    </row>
    <row r="39" spans="1:13">
      <c r="A39" s="12">
        <v>32</v>
      </c>
      <c r="B39" s="13" t="s">
        <v>81</v>
      </c>
      <c r="C39" s="14" t="s">
        <v>82</v>
      </c>
      <c r="D39" s="12" t="s">
        <v>50</v>
      </c>
      <c r="E39" s="12">
        <v>2</v>
      </c>
      <c r="F39" s="12" t="s">
        <v>31</v>
      </c>
      <c r="G39" s="15">
        <v>15</v>
      </c>
      <c r="H39" s="15">
        <f t="shared" si="1"/>
        <v>30</v>
      </c>
      <c r="I39" s="16">
        <v>15</v>
      </c>
      <c r="J39" s="16">
        <v>20</v>
      </c>
      <c r="K39" s="16">
        <v>5</v>
      </c>
      <c r="L39" s="41">
        <v>10.649999999999999</v>
      </c>
      <c r="M39" s="38">
        <f t="shared" si="0"/>
        <v>7.9874999999999989</v>
      </c>
    </row>
    <row r="40" spans="1:13">
      <c r="A40" s="7">
        <v>33</v>
      </c>
      <c r="B40" s="8" t="s">
        <v>83</v>
      </c>
      <c r="C40" s="9" t="s">
        <v>84</v>
      </c>
      <c r="D40" s="7" t="s">
        <v>17</v>
      </c>
      <c r="E40" s="7">
        <v>11</v>
      </c>
      <c r="F40" s="7" t="s">
        <v>31</v>
      </c>
      <c r="G40" s="10">
        <v>12</v>
      </c>
      <c r="H40" s="10">
        <f t="shared" si="1"/>
        <v>132</v>
      </c>
      <c r="I40" s="11">
        <v>15</v>
      </c>
      <c r="J40" s="11">
        <v>20</v>
      </c>
      <c r="K40" s="11">
        <v>5</v>
      </c>
      <c r="L40" s="40">
        <v>46.86</v>
      </c>
      <c r="M40" s="38">
        <f t="shared" si="0"/>
        <v>35.144999999999996</v>
      </c>
    </row>
    <row r="41" spans="1:13">
      <c r="A41" s="12">
        <v>34</v>
      </c>
      <c r="B41" s="13" t="s">
        <v>85</v>
      </c>
      <c r="C41" s="14" t="s">
        <v>86</v>
      </c>
      <c r="D41" s="12" t="s">
        <v>17</v>
      </c>
      <c r="E41" s="12">
        <v>1</v>
      </c>
      <c r="F41" s="12" t="s">
        <v>18</v>
      </c>
      <c r="G41" s="15">
        <v>215.4</v>
      </c>
      <c r="H41" s="15">
        <f t="shared" si="1"/>
        <v>215.4</v>
      </c>
      <c r="I41" s="16">
        <v>15</v>
      </c>
      <c r="J41" s="16">
        <v>20</v>
      </c>
      <c r="K41" s="16">
        <v>5</v>
      </c>
      <c r="L41" s="41">
        <v>76.466999999999999</v>
      </c>
      <c r="M41" s="38">
        <f t="shared" si="0"/>
        <v>57.350250000000003</v>
      </c>
    </row>
    <row r="42" spans="1:13" ht="63.75">
      <c r="A42" s="6" t="s">
        <v>3</v>
      </c>
      <c r="B42" s="6" t="s">
        <v>4</v>
      </c>
      <c r="C42" s="6" t="s">
        <v>5</v>
      </c>
      <c r="D42" s="6" t="s">
        <v>6</v>
      </c>
      <c r="E42" s="6" t="s">
        <v>7</v>
      </c>
      <c r="F42" s="6" t="s">
        <v>8</v>
      </c>
      <c r="G42" s="6" t="s">
        <v>9</v>
      </c>
      <c r="H42" s="6" t="s">
        <v>10</v>
      </c>
      <c r="I42" s="6" t="s">
        <v>11</v>
      </c>
      <c r="J42" s="6" t="s">
        <v>12</v>
      </c>
      <c r="K42" s="6" t="s">
        <v>13</v>
      </c>
      <c r="L42" s="6" t="s">
        <v>14</v>
      </c>
      <c r="M42" s="37" t="s">
        <v>204</v>
      </c>
    </row>
    <row r="43" spans="1:13">
      <c r="A43" s="7">
        <v>35</v>
      </c>
      <c r="B43" s="8" t="s">
        <v>87</v>
      </c>
      <c r="C43" s="9" t="s">
        <v>88</v>
      </c>
      <c r="D43" s="7" t="s">
        <v>17</v>
      </c>
      <c r="E43" s="7">
        <v>1</v>
      </c>
      <c r="F43" s="7" t="s">
        <v>18</v>
      </c>
      <c r="G43" s="10">
        <v>142.56</v>
      </c>
      <c r="H43" s="10">
        <f t="shared" ref="H43:H79" si="2">+E43*G43</f>
        <v>142.56</v>
      </c>
      <c r="I43" s="11">
        <v>15</v>
      </c>
      <c r="J43" s="11">
        <v>20</v>
      </c>
      <c r="K43" s="11">
        <v>5</v>
      </c>
      <c r="L43" s="40">
        <v>50.608799999999995</v>
      </c>
      <c r="M43" s="38">
        <f t="shared" ref="M43:M79" si="3">L43*75%</f>
        <v>37.956599999999995</v>
      </c>
    </row>
    <row r="44" spans="1:13">
      <c r="A44" s="12">
        <v>36</v>
      </c>
      <c r="B44" s="13" t="s">
        <v>89</v>
      </c>
      <c r="C44" s="14" t="s">
        <v>90</v>
      </c>
      <c r="D44" s="12" t="s">
        <v>17</v>
      </c>
      <c r="E44" s="12">
        <v>1</v>
      </c>
      <c r="F44" s="12" t="s">
        <v>31</v>
      </c>
      <c r="G44" s="15">
        <v>55</v>
      </c>
      <c r="H44" s="15">
        <f t="shared" si="2"/>
        <v>55</v>
      </c>
      <c r="I44" s="16">
        <v>15</v>
      </c>
      <c r="J44" s="16">
        <v>20</v>
      </c>
      <c r="K44" s="16">
        <v>5</v>
      </c>
      <c r="L44" s="41">
        <v>19.524999999999999</v>
      </c>
      <c r="M44" s="38">
        <f t="shared" si="3"/>
        <v>14.643749999999999</v>
      </c>
    </row>
    <row r="45" spans="1:13">
      <c r="A45" s="7">
        <v>37</v>
      </c>
      <c r="B45" s="8" t="s">
        <v>91</v>
      </c>
      <c r="C45" s="9" t="s">
        <v>92</v>
      </c>
      <c r="D45" s="7" t="s">
        <v>17</v>
      </c>
      <c r="E45" s="7">
        <v>2</v>
      </c>
      <c r="F45" s="7" t="s">
        <v>18</v>
      </c>
      <c r="G45" s="10">
        <v>58</v>
      </c>
      <c r="H45" s="10">
        <f t="shared" si="2"/>
        <v>116</v>
      </c>
      <c r="I45" s="11">
        <v>15</v>
      </c>
      <c r="J45" s="11">
        <v>20</v>
      </c>
      <c r="K45" s="11">
        <v>5</v>
      </c>
      <c r="L45" s="40">
        <v>41.18</v>
      </c>
      <c r="M45" s="38">
        <f t="shared" si="3"/>
        <v>30.884999999999998</v>
      </c>
    </row>
    <row r="46" spans="1:13" ht="22.5">
      <c r="A46" s="12">
        <v>38</v>
      </c>
      <c r="B46" s="13" t="s">
        <v>93</v>
      </c>
      <c r="C46" s="14" t="s">
        <v>94</v>
      </c>
      <c r="D46" s="12" t="s">
        <v>17</v>
      </c>
      <c r="E46" s="12">
        <v>5</v>
      </c>
      <c r="F46" s="12" t="s">
        <v>18</v>
      </c>
      <c r="G46" s="15">
        <v>58</v>
      </c>
      <c r="H46" s="15">
        <f t="shared" si="2"/>
        <v>290</v>
      </c>
      <c r="I46" s="16">
        <v>15</v>
      </c>
      <c r="J46" s="16">
        <v>20</v>
      </c>
      <c r="K46" s="16">
        <v>5</v>
      </c>
      <c r="L46" s="41">
        <v>102.94999999999999</v>
      </c>
      <c r="M46" s="38">
        <f t="shared" si="3"/>
        <v>77.212499999999991</v>
      </c>
    </row>
    <row r="47" spans="1:13" ht="22.5">
      <c r="A47" s="7">
        <v>39</v>
      </c>
      <c r="B47" s="8" t="s">
        <v>95</v>
      </c>
      <c r="C47" s="9" t="s">
        <v>96</v>
      </c>
      <c r="D47" s="7" t="s">
        <v>17</v>
      </c>
      <c r="E47" s="7">
        <v>3</v>
      </c>
      <c r="F47" s="7" t="s">
        <v>18</v>
      </c>
      <c r="G47" s="10">
        <v>98</v>
      </c>
      <c r="H47" s="10">
        <f t="shared" si="2"/>
        <v>294</v>
      </c>
      <c r="I47" s="11">
        <v>15</v>
      </c>
      <c r="J47" s="11">
        <v>20</v>
      </c>
      <c r="K47" s="11">
        <v>5</v>
      </c>
      <c r="L47" s="40">
        <v>104.36999999999999</v>
      </c>
      <c r="M47" s="38">
        <f t="shared" si="3"/>
        <v>78.277499999999989</v>
      </c>
    </row>
    <row r="48" spans="1:13">
      <c r="A48" s="12">
        <v>40</v>
      </c>
      <c r="B48" s="13" t="s">
        <v>97</v>
      </c>
      <c r="C48" s="14" t="s">
        <v>98</v>
      </c>
      <c r="D48" s="12" t="s">
        <v>17</v>
      </c>
      <c r="E48" s="12">
        <v>1</v>
      </c>
      <c r="F48" s="12" t="s">
        <v>18</v>
      </c>
      <c r="G48" s="15">
        <v>180</v>
      </c>
      <c r="H48" s="15">
        <f t="shared" si="2"/>
        <v>180</v>
      </c>
      <c r="I48" s="16">
        <v>15</v>
      </c>
      <c r="J48" s="16">
        <v>20</v>
      </c>
      <c r="K48" s="16">
        <v>5</v>
      </c>
      <c r="L48" s="41">
        <v>63.9</v>
      </c>
      <c r="M48" s="38">
        <f t="shared" si="3"/>
        <v>47.924999999999997</v>
      </c>
    </row>
    <row r="49" spans="1:13">
      <c r="A49" s="7">
        <v>41</v>
      </c>
      <c r="B49" s="8" t="s">
        <v>99</v>
      </c>
      <c r="C49" s="9" t="s">
        <v>100</v>
      </c>
      <c r="D49" s="7" t="s">
        <v>17</v>
      </c>
      <c r="E49" s="7">
        <v>12</v>
      </c>
      <c r="F49" s="7" t="s">
        <v>18</v>
      </c>
      <c r="G49" s="10">
        <v>138</v>
      </c>
      <c r="H49" s="10">
        <f t="shared" si="2"/>
        <v>1656</v>
      </c>
      <c r="I49" s="11">
        <v>15</v>
      </c>
      <c r="J49" s="11">
        <v>20</v>
      </c>
      <c r="K49" s="11">
        <v>5</v>
      </c>
      <c r="L49" s="40">
        <v>587.88</v>
      </c>
      <c r="M49" s="38">
        <f t="shared" si="3"/>
        <v>440.90999999999997</v>
      </c>
    </row>
    <row r="50" spans="1:13">
      <c r="A50" s="12">
        <v>42</v>
      </c>
      <c r="B50" s="13" t="s">
        <v>101</v>
      </c>
      <c r="C50" s="14" t="s">
        <v>102</v>
      </c>
      <c r="D50" s="12" t="s">
        <v>17</v>
      </c>
      <c r="E50" s="12">
        <v>1</v>
      </c>
      <c r="F50" s="12" t="s">
        <v>18</v>
      </c>
      <c r="G50" s="15">
        <v>65.78</v>
      </c>
      <c r="H50" s="15">
        <f t="shared" si="2"/>
        <v>65.78</v>
      </c>
      <c r="I50" s="16">
        <v>15</v>
      </c>
      <c r="J50" s="16">
        <v>20</v>
      </c>
      <c r="K50" s="16">
        <v>5</v>
      </c>
      <c r="L50" s="41">
        <v>23.351900000000001</v>
      </c>
      <c r="M50" s="38">
        <f t="shared" si="3"/>
        <v>17.513925</v>
      </c>
    </row>
    <row r="51" spans="1:13">
      <c r="A51" s="7">
        <v>43</v>
      </c>
      <c r="B51" s="8" t="s">
        <v>103</v>
      </c>
      <c r="C51" s="9" t="s">
        <v>104</v>
      </c>
      <c r="D51" s="7" t="s">
        <v>17</v>
      </c>
      <c r="E51" s="7">
        <v>2</v>
      </c>
      <c r="F51" s="7" t="s">
        <v>18</v>
      </c>
      <c r="G51" s="10">
        <v>68.45</v>
      </c>
      <c r="H51" s="10">
        <f t="shared" si="2"/>
        <v>136.9</v>
      </c>
      <c r="I51" s="11">
        <v>15</v>
      </c>
      <c r="J51" s="11">
        <v>20</v>
      </c>
      <c r="K51" s="11">
        <v>5</v>
      </c>
      <c r="L51" s="40">
        <v>48.599499999999999</v>
      </c>
      <c r="M51" s="38">
        <f t="shared" si="3"/>
        <v>36.449624999999997</v>
      </c>
    </row>
    <row r="52" spans="1:13">
      <c r="A52" s="12">
        <v>44</v>
      </c>
      <c r="B52" s="13" t="s">
        <v>105</v>
      </c>
      <c r="C52" s="14" t="s">
        <v>106</v>
      </c>
      <c r="D52" s="12" t="s">
        <v>17</v>
      </c>
      <c r="E52" s="12">
        <v>1</v>
      </c>
      <c r="F52" s="12" t="s">
        <v>18</v>
      </c>
      <c r="G52" s="15">
        <v>72.236199999999997</v>
      </c>
      <c r="H52" s="15">
        <f t="shared" si="2"/>
        <v>72.236199999999997</v>
      </c>
      <c r="I52" s="16">
        <v>15</v>
      </c>
      <c r="J52" s="16">
        <v>20</v>
      </c>
      <c r="K52" s="16">
        <v>5</v>
      </c>
      <c r="L52" s="41">
        <v>25.643850999999998</v>
      </c>
      <c r="M52" s="38">
        <f t="shared" si="3"/>
        <v>19.232888249999998</v>
      </c>
    </row>
    <row r="53" spans="1:13" ht="22.5">
      <c r="A53" s="7">
        <v>45</v>
      </c>
      <c r="B53" s="8" t="s">
        <v>107</v>
      </c>
      <c r="C53" s="9" t="s">
        <v>108</v>
      </c>
      <c r="D53" s="7" t="s">
        <v>17</v>
      </c>
      <c r="E53" s="7">
        <v>1</v>
      </c>
      <c r="F53" s="7" t="s">
        <v>18</v>
      </c>
      <c r="G53" s="10">
        <v>9.66</v>
      </c>
      <c r="H53" s="10">
        <f t="shared" si="2"/>
        <v>9.66</v>
      </c>
      <c r="I53" s="11">
        <v>15</v>
      </c>
      <c r="J53" s="11">
        <v>20</v>
      </c>
      <c r="K53" s="11">
        <v>5</v>
      </c>
      <c r="L53" s="40">
        <v>3.4293</v>
      </c>
      <c r="M53" s="38">
        <f t="shared" si="3"/>
        <v>2.5719750000000001</v>
      </c>
    </row>
    <row r="54" spans="1:13" ht="22.5">
      <c r="A54" s="12">
        <v>46</v>
      </c>
      <c r="B54" s="13" t="s">
        <v>109</v>
      </c>
      <c r="C54" s="14" t="s">
        <v>110</v>
      </c>
      <c r="D54" s="12" t="s">
        <v>17</v>
      </c>
      <c r="E54" s="12">
        <v>1</v>
      </c>
      <c r="F54" s="12" t="s">
        <v>18</v>
      </c>
      <c r="G54" s="15">
        <v>111.6</v>
      </c>
      <c r="H54" s="15">
        <f t="shared" si="2"/>
        <v>111.6</v>
      </c>
      <c r="I54" s="16">
        <v>15</v>
      </c>
      <c r="J54" s="16">
        <v>20</v>
      </c>
      <c r="K54" s="16">
        <v>5</v>
      </c>
      <c r="L54" s="41">
        <v>39.617999999999995</v>
      </c>
      <c r="M54" s="38">
        <f t="shared" si="3"/>
        <v>29.713499999999996</v>
      </c>
    </row>
    <row r="55" spans="1:13">
      <c r="A55" s="7">
        <v>47</v>
      </c>
      <c r="B55" s="8" t="s">
        <v>111</v>
      </c>
      <c r="C55" s="9" t="s">
        <v>112</v>
      </c>
      <c r="D55" s="7" t="s">
        <v>17</v>
      </c>
      <c r="E55" s="7">
        <v>1</v>
      </c>
      <c r="F55" s="7" t="s">
        <v>18</v>
      </c>
      <c r="G55" s="10">
        <v>198.24</v>
      </c>
      <c r="H55" s="10">
        <f t="shared" si="2"/>
        <v>198.24</v>
      </c>
      <c r="I55" s="11">
        <v>15</v>
      </c>
      <c r="J55" s="11">
        <v>20</v>
      </c>
      <c r="K55" s="11">
        <v>5</v>
      </c>
      <c r="L55" s="40">
        <v>70.375200000000007</v>
      </c>
      <c r="M55" s="38">
        <f t="shared" si="3"/>
        <v>52.781400000000005</v>
      </c>
    </row>
    <row r="56" spans="1:13">
      <c r="A56" s="12">
        <v>48</v>
      </c>
      <c r="B56" s="13" t="s">
        <v>113</v>
      </c>
      <c r="C56" s="14" t="s">
        <v>114</v>
      </c>
      <c r="D56" s="12" t="s">
        <v>17</v>
      </c>
      <c r="E56" s="12">
        <v>1</v>
      </c>
      <c r="F56" s="12" t="s">
        <v>31</v>
      </c>
      <c r="G56" s="15">
        <v>120</v>
      </c>
      <c r="H56" s="15">
        <f t="shared" si="2"/>
        <v>120</v>
      </c>
      <c r="I56" s="16">
        <v>15</v>
      </c>
      <c r="J56" s="16">
        <v>20</v>
      </c>
      <c r="K56" s="16">
        <v>5</v>
      </c>
      <c r="L56" s="41">
        <v>42.599999999999994</v>
      </c>
      <c r="M56" s="38">
        <f t="shared" si="3"/>
        <v>31.949999999999996</v>
      </c>
    </row>
    <row r="57" spans="1:13">
      <c r="A57" s="7">
        <v>49</v>
      </c>
      <c r="B57" s="8" t="s">
        <v>115</v>
      </c>
      <c r="C57" s="9" t="s">
        <v>116</v>
      </c>
      <c r="D57" s="7" t="s">
        <v>17</v>
      </c>
      <c r="E57" s="7">
        <v>5</v>
      </c>
      <c r="F57" s="7" t="s">
        <v>18</v>
      </c>
      <c r="G57" s="10">
        <v>20</v>
      </c>
      <c r="H57" s="10">
        <f t="shared" si="2"/>
        <v>100</v>
      </c>
      <c r="I57" s="11">
        <v>15</v>
      </c>
      <c r="J57" s="11">
        <v>20</v>
      </c>
      <c r="K57" s="11">
        <v>5</v>
      </c>
      <c r="L57" s="40">
        <v>35.5</v>
      </c>
      <c r="M57" s="38">
        <f t="shared" si="3"/>
        <v>26.625</v>
      </c>
    </row>
    <row r="58" spans="1:13">
      <c r="A58" s="12">
        <v>50</v>
      </c>
      <c r="B58" s="13" t="s">
        <v>117</v>
      </c>
      <c r="C58" s="14" t="s">
        <v>118</v>
      </c>
      <c r="D58" s="12" t="s">
        <v>17</v>
      </c>
      <c r="E58" s="12">
        <v>8</v>
      </c>
      <c r="F58" s="12" t="s">
        <v>31</v>
      </c>
      <c r="G58" s="15">
        <v>60</v>
      </c>
      <c r="H58" s="15">
        <f t="shared" si="2"/>
        <v>480</v>
      </c>
      <c r="I58" s="16">
        <v>15</v>
      </c>
      <c r="J58" s="16">
        <v>20</v>
      </c>
      <c r="K58" s="16">
        <v>5</v>
      </c>
      <c r="L58" s="41">
        <v>170.39999999999998</v>
      </c>
      <c r="M58" s="38">
        <f t="shared" si="3"/>
        <v>127.79999999999998</v>
      </c>
    </row>
    <row r="59" spans="1:13">
      <c r="A59" s="30">
        <v>51</v>
      </c>
      <c r="B59" s="31" t="s">
        <v>119</v>
      </c>
      <c r="C59" s="32" t="s">
        <v>120</v>
      </c>
      <c r="D59" s="30" t="s">
        <v>17</v>
      </c>
      <c r="E59" s="30">
        <v>1</v>
      </c>
      <c r="F59" s="30" t="s">
        <v>31</v>
      </c>
      <c r="G59" s="33">
        <v>45</v>
      </c>
      <c r="H59" s="33">
        <f t="shared" si="2"/>
        <v>45</v>
      </c>
      <c r="I59" s="34">
        <v>15</v>
      </c>
      <c r="J59" s="34">
        <v>20</v>
      </c>
      <c r="K59" s="34">
        <v>5</v>
      </c>
      <c r="L59" s="42">
        <v>15.975</v>
      </c>
      <c r="M59" s="39">
        <v>0</v>
      </c>
    </row>
    <row r="60" spans="1:13">
      <c r="A60" s="25">
        <v>52</v>
      </c>
      <c r="B60" s="26" t="s">
        <v>121</v>
      </c>
      <c r="C60" s="27" t="s">
        <v>122</v>
      </c>
      <c r="D60" s="25" t="s">
        <v>17</v>
      </c>
      <c r="E60" s="25">
        <v>1</v>
      </c>
      <c r="F60" s="25" t="s">
        <v>31</v>
      </c>
      <c r="G60" s="28">
        <v>54</v>
      </c>
      <c r="H60" s="28">
        <f t="shared" si="2"/>
        <v>54</v>
      </c>
      <c r="I60" s="29">
        <v>15</v>
      </c>
      <c r="J60" s="29">
        <v>20</v>
      </c>
      <c r="K60" s="29">
        <v>5</v>
      </c>
      <c r="L60" s="43">
        <v>19.169999999999998</v>
      </c>
      <c r="M60" s="39">
        <v>0</v>
      </c>
    </row>
    <row r="61" spans="1:13">
      <c r="A61" s="7">
        <v>53</v>
      </c>
      <c r="B61" s="8" t="s">
        <v>123</v>
      </c>
      <c r="C61" s="9" t="s">
        <v>124</v>
      </c>
      <c r="D61" s="7" t="s">
        <v>17</v>
      </c>
      <c r="E61" s="7">
        <v>1</v>
      </c>
      <c r="F61" s="7" t="s">
        <v>18</v>
      </c>
      <c r="G61" s="10">
        <v>18</v>
      </c>
      <c r="H61" s="10">
        <f t="shared" si="2"/>
        <v>18</v>
      </c>
      <c r="I61" s="11">
        <v>15</v>
      </c>
      <c r="J61" s="11">
        <v>20</v>
      </c>
      <c r="K61" s="11">
        <v>5</v>
      </c>
      <c r="L61" s="40">
        <v>6.39</v>
      </c>
      <c r="M61" s="38">
        <f t="shared" si="3"/>
        <v>4.7924999999999995</v>
      </c>
    </row>
    <row r="62" spans="1:13">
      <c r="A62" s="12">
        <v>54</v>
      </c>
      <c r="B62" s="13" t="s">
        <v>125</v>
      </c>
      <c r="C62" s="14" t="s">
        <v>126</v>
      </c>
      <c r="D62" s="12" t="s">
        <v>17</v>
      </c>
      <c r="E62" s="12">
        <v>1</v>
      </c>
      <c r="F62" s="12" t="s">
        <v>18</v>
      </c>
      <c r="G62" s="15">
        <v>32</v>
      </c>
      <c r="H62" s="15">
        <f t="shared" si="2"/>
        <v>32</v>
      </c>
      <c r="I62" s="16">
        <v>15</v>
      </c>
      <c r="J62" s="16">
        <v>20</v>
      </c>
      <c r="K62" s="16">
        <v>5</v>
      </c>
      <c r="L62" s="41">
        <v>11.36</v>
      </c>
      <c r="M62" s="38">
        <f t="shared" si="3"/>
        <v>8.52</v>
      </c>
    </row>
    <row r="63" spans="1:13" ht="22.5">
      <c r="A63" s="7">
        <v>55</v>
      </c>
      <c r="B63" s="8" t="s">
        <v>127</v>
      </c>
      <c r="C63" s="9" t="s">
        <v>128</v>
      </c>
      <c r="D63" s="7" t="s">
        <v>17</v>
      </c>
      <c r="E63" s="7">
        <v>1</v>
      </c>
      <c r="F63" s="7" t="s">
        <v>18</v>
      </c>
      <c r="G63" s="10">
        <v>63.5</v>
      </c>
      <c r="H63" s="10">
        <f t="shared" si="2"/>
        <v>63.5</v>
      </c>
      <c r="I63" s="11">
        <v>15</v>
      </c>
      <c r="J63" s="11">
        <v>20</v>
      </c>
      <c r="K63" s="11">
        <v>5</v>
      </c>
      <c r="L63" s="40">
        <v>22.5425</v>
      </c>
      <c r="M63" s="38">
        <f t="shared" si="3"/>
        <v>16.906874999999999</v>
      </c>
    </row>
    <row r="64" spans="1:13">
      <c r="A64" s="12">
        <v>56</v>
      </c>
      <c r="B64" s="13" t="s">
        <v>129</v>
      </c>
      <c r="C64" s="14" t="s">
        <v>130</v>
      </c>
      <c r="D64" s="12" t="s">
        <v>17</v>
      </c>
      <c r="E64" s="12">
        <v>2</v>
      </c>
      <c r="F64" s="12" t="s">
        <v>18</v>
      </c>
      <c r="G64" s="15">
        <v>59.8</v>
      </c>
      <c r="H64" s="15">
        <f t="shared" si="2"/>
        <v>119.6</v>
      </c>
      <c r="I64" s="16">
        <v>15</v>
      </c>
      <c r="J64" s="16">
        <v>20</v>
      </c>
      <c r="K64" s="16">
        <v>5</v>
      </c>
      <c r="L64" s="41">
        <v>42.457999999999998</v>
      </c>
      <c r="M64" s="38">
        <f t="shared" si="3"/>
        <v>31.843499999999999</v>
      </c>
    </row>
    <row r="65" spans="1:13" ht="22.5">
      <c r="A65" s="7">
        <v>57</v>
      </c>
      <c r="B65" s="8" t="s">
        <v>131</v>
      </c>
      <c r="C65" s="9" t="s">
        <v>132</v>
      </c>
      <c r="D65" s="7" t="s">
        <v>17</v>
      </c>
      <c r="E65" s="7">
        <v>1</v>
      </c>
      <c r="F65" s="7" t="s">
        <v>18</v>
      </c>
      <c r="G65" s="10">
        <v>169.8</v>
      </c>
      <c r="H65" s="10">
        <f t="shared" si="2"/>
        <v>169.8</v>
      </c>
      <c r="I65" s="11">
        <v>15</v>
      </c>
      <c r="J65" s="11">
        <v>20</v>
      </c>
      <c r="K65" s="11">
        <v>5</v>
      </c>
      <c r="L65" s="40">
        <v>60.279000000000003</v>
      </c>
      <c r="M65" s="38">
        <f t="shared" si="3"/>
        <v>45.209250000000004</v>
      </c>
    </row>
    <row r="66" spans="1:13" ht="22.5">
      <c r="A66" s="12">
        <v>58</v>
      </c>
      <c r="B66" s="13" t="s">
        <v>133</v>
      </c>
      <c r="C66" s="14" t="s">
        <v>134</v>
      </c>
      <c r="D66" s="12" t="s">
        <v>17</v>
      </c>
      <c r="E66" s="12">
        <v>1</v>
      </c>
      <c r="F66" s="12" t="s">
        <v>18</v>
      </c>
      <c r="G66" s="15">
        <v>315.60000000000002</v>
      </c>
      <c r="H66" s="15">
        <f t="shared" si="2"/>
        <v>315.60000000000002</v>
      </c>
      <c r="I66" s="16">
        <v>15</v>
      </c>
      <c r="J66" s="16">
        <v>20</v>
      </c>
      <c r="K66" s="16">
        <v>5</v>
      </c>
      <c r="L66" s="41">
        <v>112.038</v>
      </c>
      <c r="M66" s="38">
        <f t="shared" si="3"/>
        <v>84.028499999999994</v>
      </c>
    </row>
    <row r="67" spans="1:13" ht="22.5">
      <c r="A67" s="7">
        <v>59</v>
      </c>
      <c r="B67" s="8" t="s">
        <v>135</v>
      </c>
      <c r="C67" s="9" t="s">
        <v>136</v>
      </c>
      <c r="D67" s="7" t="s">
        <v>17</v>
      </c>
      <c r="E67" s="7">
        <v>1</v>
      </c>
      <c r="F67" s="7" t="s">
        <v>18</v>
      </c>
      <c r="G67" s="10">
        <v>215.4</v>
      </c>
      <c r="H67" s="10">
        <f t="shared" si="2"/>
        <v>215.4</v>
      </c>
      <c r="I67" s="11">
        <v>15</v>
      </c>
      <c r="J67" s="11">
        <v>20</v>
      </c>
      <c r="K67" s="11">
        <v>5</v>
      </c>
      <c r="L67" s="40">
        <v>76.466999999999999</v>
      </c>
      <c r="M67" s="38">
        <f t="shared" si="3"/>
        <v>57.350250000000003</v>
      </c>
    </row>
    <row r="68" spans="1:13">
      <c r="A68" s="12">
        <v>60</v>
      </c>
      <c r="B68" s="13" t="s">
        <v>137</v>
      </c>
      <c r="C68" s="14" t="s">
        <v>138</v>
      </c>
      <c r="D68" s="12" t="s">
        <v>17</v>
      </c>
      <c r="E68" s="12">
        <v>4</v>
      </c>
      <c r="F68" s="12" t="s">
        <v>18</v>
      </c>
      <c r="G68" s="15">
        <v>23</v>
      </c>
      <c r="H68" s="15">
        <f t="shared" si="2"/>
        <v>92</v>
      </c>
      <c r="I68" s="16">
        <v>15</v>
      </c>
      <c r="J68" s="16">
        <v>20</v>
      </c>
      <c r="K68" s="16">
        <v>5</v>
      </c>
      <c r="L68" s="41">
        <v>32.659999999999997</v>
      </c>
      <c r="M68" s="38">
        <f t="shared" si="3"/>
        <v>24.494999999999997</v>
      </c>
    </row>
    <row r="69" spans="1:13" ht="22.5">
      <c r="A69" s="7">
        <v>61</v>
      </c>
      <c r="B69" s="8" t="s">
        <v>137</v>
      </c>
      <c r="C69" s="9" t="s">
        <v>139</v>
      </c>
      <c r="D69" s="7" t="s">
        <v>17</v>
      </c>
      <c r="E69" s="7">
        <v>8</v>
      </c>
      <c r="F69" s="7" t="s">
        <v>18</v>
      </c>
      <c r="G69" s="10">
        <v>15</v>
      </c>
      <c r="H69" s="10">
        <f t="shared" si="2"/>
        <v>120</v>
      </c>
      <c r="I69" s="11">
        <v>15</v>
      </c>
      <c r="J69" s="11">
        <v>20</v>
      </c>
      <c r="K69" s="11">
        <v>5</v>
      </c>
      <c r="L69" s="40">
        <v>42.599999999999994</v>
      </c>
      <c r="M69" s="38">
        <f t="shared" si="3"/>
        <v>31.949999999999996</v>
      </c>
    </row>
    <row r="70" spans="1:13" ht="22.5">
      <c r="A70" s="12">
        <v>62</v>
      </c>
      <c r="B70" s="13" t="s">
        <v>137</v>
      </c>
      <c r="C70" s="14" t="s">
        <v>140</v>
      </c>
      <c r="D70" s="12" t="s">
        <v>17</v>
      </c>
      <c r="E70" s="12">
        <v>6</v>
      </c>
      <c r="F70" s="12" t="s">
        <v>18</v>
      </c>
      <c r="G70" s="15">
        <v>55.8</v>
      </c>
      <c r="H70" s="15">
        <f t="shared" si="2"/>
        <v>334.79999999999995</v>
      </c>
      <c r="I70" s="16">
        <v>15</v>
      </c>
      <c r="J70" s="16">
        <v>20</v>
      </c>
      <c r="K70" s="16">
        <v>5</v>
      </c>
      <c r="L70" s="41">
        <v>118.85399999999998</v>
      </c>
      <c r="M70" s="38">
        <f t="shared" si="3"/>
        <v>89.140499999999989</v>
      </c>
    </row>
    <row r="71" spans="1:13">
      <c r="A71" s="7">
        <v>63</v>
      </c>
      <c r="B71" s="8" t="s">
        <v>141</v>
      </c>
      <c r="C71" s="9" t="s">
        <v>116</v>
      </c>
      <c r="D71" s="7" t="s">
        <v>17</v>
      </c>
      <c r="E71" s="7">
        <v>1</v>
      </c>
      <c r="F71" s="7" t="s">
        <v>18</v>
      </c>
      <c r="G71" s="10">
        <v>20</v>
      </c>
      <c r="H71" s="10">
        <f t="shared" si="2"/>
        <v>20</v>
      </c>
      <c r="I71" s="11">
        <v>15</v>
      </c>
      <c r="J71" s="11">
        <v>20</v>
      </c>
      <c r="K71" s="11">
        <v>5</v>
      </c>
      <c r="L71" s="40">
        <v>7.1</v>
      </c>
      <c r="M71" s="38">
        <f t="shared" si="3"/>
        <v>5.3249999999999993</v>
      </c>
    </row>
    <row r="72" spans="1:13" ht="22.5">
      <c r="A72" s="25">
        <v>64</v>
      </c>
      <c r="B72" s="26" t="s">
        <v>142</v>
      </c>
      <c r="C72" s="27" t="s">
        <v>143</v>
      </c>
      <c r="D72" s="25" t="s">
        <v>17</v>
      </c>
      <c r="E72" s="25">
        <v>1</v>
      </c>
      <c r="F72" s="25" t="s">
        <v>31</v>
      </c>
      <c r="G72" s="28">
        <v>390</v>
      </c>
      <c r="H72" s="28">
        <f t="shared" si="2"/>
        <v>390</v>
      </c>
      <c r="I72" s="29">
        <v>15</v>
      </c>
      <c r="J72" s="29">
        <v>20</v>
      </c>
      <c r="K72" s="29">
        <v>5</v>
      </c>
      <c r="L72" s="43">
        <v>138.44999999999999</v>
      </c>
      <c r="M72" s="39">
        <v>0</v>
      </c>
    </row>
    <row r="73" spans="1:13" ht="33.75">
      <c r="A73" s="7">
        <v>65</v>
      </c>
      <c r="B73" s="8" t="s">
        <v>144</v>
      </c>
      <c r="C73" s="9" t="s">
        <v>145</v>
      </c>
      <c r="D73" s="7" t="s">
        <v>17</v>
      </c>
      <c r="E73" s="7">
        <v>1</v>
      </c>
      <c r="F73" s="7" t="s">
        <v>18</v>
      </c>
      <c r="G73" s="10">
        <v>236.5</v>
      </c>
      <c r="H73" s="10">
        <f t="shared" si="2"/>
        <v>236.5</v>
      </c>
      <c r="I73" s="11">
        <v>15</v>
      </c>
      <c r="J73" s="11">
        <v>20</v>
      </c>
      <c r="K73" s="11">
        <v>5</v>
      </c>
      <c r="L73" s="40">
        <v>83.957499999999996</v>
      </c>
      <c r="M73" s="38">
        <f t="shared" si="3"/>
        <v>62.968125000000001</v>
      </c>
    </row>
    <row r="74" spans="1:13" ht="33.75">
      <c r="A74" s="12">
        <v>66</v>
      </c>
      <c r="B74" s="13" t="s">
        <v>146</v>
      </c>
      <c r="C74" s="14" t="s">
        <v>147</v>
      </c>
      <c r="D74" s="12" t="s">
        <v>17</v>
      </c>
      <c r="E74" s="12">
        <v>1</v>
      </c>
      <c r="F74" s="12" t="s">
        <v>18</v>
      </c>
      <c r="G74" s="15">
        <v>98.65</v>
      </c>
      <c r="H74" s="15">
        <f t="shared" si="2"/>
        <v>98.65</v>
      </c>
      <c r="I74" s="16">
        <v>15</v>
      </c>
      <c r="J74" s="16">
        <v>20</v>
      </c>
      <c r="K74" s="16">
        <v>5</v>
      </c>
      <c r="L74" s="41">
        <v>35.02075</v>
      </c>
      <c r="M74" s="38">
        <f t="shared" si="3"/>
        <v>26.265562500000001</v>
      </c>
    </row>
    <row r="75" spans="1:13" ht="33.75">
      <c r="A75" s="7">
        <v>67</v>
      </c>
      <c r="B75" s="8" t="s">
        <v>148</v>
      </c>
      <c r="C75" s="9" t="s">
        <v>149</v>
      </c>
      <c r="D75" s="7" t="s">
        <v>50</v>
      </c>
      <c r="E75" s="7">
        <v>1</v>
      </c>
      <c r="F75" s="7" t="s">
        <v>18</v>
      </c>
      <c r="G75" s="10">
        <v>1067.152</v>
      </c>
      <c r="H75" s="10">
        <f t="shared" si="2"/>
        <v>1067.152</v>
      </c>
      <c r="I75" s="11">
        <v>15</v>
      </c>
      <c r="J75" s="11">
        <v>20</v>
      </c>
      <c r="K75" s="11">
        <v>5</v>
      </c>
      <c r="L75" s="40">
        <v>378.83895999999999</v>
      </c>
      <c r="M75" s="38">
        <f t="shared" si="3"/>
        <v>284.12921999999998</v>
      </c>
    </row>
    <row r="76" spans="1:13" ht="33.75">
      <c r="A76" s="12">
        <v>68</v>
      </c>
      <c r="B76" s="13" t="s">
        <v>150</v>
      </c>
      <c r="C76" s="14" t="s">
        <v>151</v>
      </c>
      <c r="D76" s="12" t="s">
        <v>50</v>
      </c>
      <c r="E76" s="12">
        <v>1</v>
      </c>
      <c r="F76" s="12" t="s">
        <v>18</v>
      </c>
      <c r="G76" s="15">
        <v>1026.576</v>
      </c>
      <c r="H76" s="15">
        <f t="shared" si="2"/>
        <v>1026.576</v>
      </c>
      <c r="I76" s="16">
        <v>15</v>
      </c>
      <c r="J76" s="16">
        <v>20</v>
      </c>
      <c r="K76" s="16">
        <v>5</v>
      </c>
      <c r="L76" s="41">
        <v>364.43448000000001</v>
      </c>
      <c r="M76" s="38">
        <f t="shared" si="3"/>
        <v>273.32586000000003</v>
      </c>
    </row>
    <row r="77" spans="1:13">
      <c r="A77" s="7">
        <v>69</v>
      </c>
      <c r="B77" s="8" t="s">
        <v>152</v>
      </c>
      <c r="C77" s="9" t="s">
        <v>153</v>
      </c>
      <c r="D77" s="7" t="s">
        <v>17</v>
      </c>
      <c r="E77" s="7">
        <v>1</v>
      </c>
      <c r="F77" s="7" t="s">
        <v>18</v>
      </c>
      <c r="G77" s="10">
        <v>837</v>
      </c>
      <c r="H77" s="10">
        <f t="shared" si="2"/>
        <v>837</v>
      </c>
      <c r="I77" s="11">
        <v>15</v>
      </c>
      <c r="J77" s="11">
        <v>20</v>
      </c>
      <c r="K77" s="11">
        <v>5</v>
      </c>
      <c r="L77" s="40">
        <v>297.13499999999999</v>
      </c>
      <c r="M77" s="38">
        <f t="shared" si="3"/>
        <v>222.85124999999999</v>
      </c>
    </row>
    <row r="78" spans="1:13" ht="33.75">
      <c r="A78" s="12">
        <v>70</v>
      </c>
      <c r="B78" s="13" t="s">
        <v>154</v>
      </c>
      <c r="C78" s="14" t="s">
        <v>155</v>
      </c>
      <c r="D78" s="12" t="s">
        <v>17</v>
      </c>
      <c r="E78" s="12">
        <v>1</v>
      </c>
      <c r="F78" s="12" t="s">
        <v>18</v>
      </c>
      <c r="G78" s="15">
        <v>448.4</v>
      </c>
      <c r="H78" s="15">
        <f t="shared" si="2"/>
        <v>448.4</v>
      </c>
      <c r="I78" s="16">
        <v>15</v>
      </c>
      <c r="J78" s="16">
        <v>20</v>
      </c>
      <c r="K78" s="16">
        <v>5</v>
      </c>
      <c r="L78" s="41">
        <v>159.18199999999999</v>
      </c>
      <c r="M78" s="38">
        <f t="shared" si="3"/>
        <v>119.38649999999998</v>
      </c>
    </row>
    <row r="79" spans="1:13" ht="22.5">
      <c r="A79" s="7">
        <v>71</v>
      </c>
      <c r="B79" s="8" t="s">
        <v>156</v>
      </c>
      <c r="C79" s="9" t="s">
        <v>157</v>
      </c>
      <c r="D79" s="7" t="s">
        <v>17</v>
      </c>
      <c r="E79" s="7">
        <v>1</v>
      </c>
      <c r="F79" s="7" t="s">
        <v>18</v>
      </c>
      <c r="G79" s="10">
        <v>508.68</v>
      </c>
      <c r="H79" s="10">
        <f t="shared" si="2"/>
        <v>508.68</v>
      </c>
      <c r="I79" s="11">
        <v>15</v>
      </c>
      <c r="J79" s="11">
        <v>20</v>
      </c>
      <c r="K79" s="11">
        <v>5</v>
      </c>
      <c r="L79" s="40">
        <v>180.5814</v>
      </c>
      <c r="M79" s="38">
        <f t="shared" si="3"/>
        <v>135.43604999999999</v>
      </c>
    </row>
    <row r="80" spans="1:13" ht="63.75">
      <c r="A80" s="6" t="s">
        <v>3</v>
      </c>
      <c r="B80" s="6" t="s">
        <v>4</v>
      </c>
      <c r="C80" s="6" t="s">
        <v>5</v>
      </c>
      <c r="D80" s="6" t="s">
        <v>6</v>
      </c>
      <c r="E80" s="6" t="s">
        <v>7</v>
      </c>
      <c r="F80" s="6" t="s">
        <v>8</v>
      </c>
      <c r="G80" s="6" t="s">
        <v>9</v>
      </c>
      <c r="H80" s="6" t="s">
        <v>10</v>
      </c>
      <c r="I80" s="6" t="s">
        <v>11</v>
      </c>
      <c r="J80" s="6" t="s">
        <v>12</v>
      </c>
      <c r="K80" s="6" t="s">
        <v>13</v>
      </c>
      <c r="L80" s="6" t="s">
        <v>14</v>
      </c>
      <c r="M80" s="37" t="s">
        <v>204</v>
      </c>
    </row>
    <row r="81" spans="1:13" ht="22.5">
      <c r="A81" s="12">
        <v>72</v>
      </c>
      <c r="B81" s="13" t="s">
        <v>158</v>
      </c>
      <c r="C81" s="14" t="s">
        <v>159</v>
      </c>
      <c r="D81" s="12" t="s">
        <v>17</v>
      </c>
      <c r="E81" s="12">
        <v>1</v>
      </c>
      <c r="F81" s="12" t="s">
        <v>18</v>
      </c>
      <c r="G81" s="15">
        <v>253.4</v>
      </c>
      <c r="H81" s="15">
        <f t="shared" ref="H81:H102" si="4">+E81*G81</f>
        <v>253.4</v>
      </c>
      <c r="I81" s="16">
        <v>15</v>
      </c>
      <c r="J81" s="16">
        <v>20</v>
      </c>
      <c r="K81" s="16">
        <v>5</v>
      </c>
      <c r="L81" s="41">
        <v>89.956999999999994</v>
      </c>
      <c r="M81" s="38">
        <f t="shared" ref="M81:M103" si="5">L81*75%</f>
        <v>67.467749999999995</v>
      </c>
    </row>
    <row r="82" spans="1:13" ht="22.5">
      <c r="A82" s="7">
        <v>73</v>
      </c>
      <c r="B82" s="8" t="s">
        <v>160</v>
      </c>
      <c r="C82" s="9" t="s">
        <v>161</v>
      </c>
      <c r="D82" s="7" t="s">
        <v>17</v>
      </c>
      <c r="E82" s="7">
        <v>7</v>
      </c>
      <c r="F82" s="7" t="s">
        <v>18</v>
      </c>
      <c r="G82" s="10">
        <v>118.44</v>
      </c>
      <c r="H82" s="10">
        <f t="shared" si="4"/>
        <v>829.07999999999993</v>
      </c>
      <c r="I82" s="11">
        <v>15</v>
      </c>
      <c r="J82" s="11">
        <v>20</v>
      </c>
      <c r="K82" s="11">
        <v>5</v>
      </c>
      <c r="L82" s="40">
        <v>294.32339999999994</v>
      </c>
      <c r="M82" s="38">
        <f t="shared" si="5"/>
        <v>220.74254999999994</v>
      </c>
    </row>
    <row r="83" spans="1:13" ht="22.5">
      <c r="A83" s="12">
        <v>74</v>
      </c>
      <c r="B83" s="13" t="s">
        <v>162</v>
      </c>
      <c r="C83" s="14" t="s">
        <v>163</v>
      </c>
      <c r="D83" s="12" t="s">
        <v>17</v>
      </c>
      <c r="E83" s="12">
        <v>1</v>
      </c>
      <c r="F83" s="12" t="s">
        <v>31</v>
      </c>
      <c r="G83" s="15">
        <v>1257</v>
      </c>
      <c r="H83" s="15">
        <f t="shared" si="4"/>
        <v>1257</v>
      </c>
      <c r="I83" s="16">
        <v>15</v>
      </c>
      <c r="J83" s="16">
        <v>20</v>
      </c>
      <c r="K83" s="16">
        <v>5</v>
      </c>
      <c r="L83" s="41">
        <v>446.23499999999996</v>
      </c>
      <c r="M83" s="38">
        <f t="shared" si="5"/>
        <v>334.67624999999998</v>
      </c>
    </row>
    <row r="84" spans="1:13" ht="22.5">
      <c r="A84" s="7">
        <v>75</v>
      </c>
      <c r="B84" s="8" t="s">
        <v>164</v>
      </c>
      <c r="C84" s="9" t="s">
        <v>165</v>
      </c>
      <c r="D84" s="7" t="s">
        <v>17</v>
      </c>
      <c r="E84" s="7">
        <v>1</v>
      </c>
      <c r="F84" s="7" t="s">
        <v>31</v>
      </c>
      <c r="G84" s="10">
        <v>2011.2</v>
      </c>
      <c r="H84" s="10">
        <f t="shared" si="4"/>
        <v>2011.2</v>
      </c>
      <c r="I84" s="11">
        <v>15</v>
      </c>
      <c r="J84" s="11">
        <v>20</v>
      </c>
      <c r="K84" s="11">
        <v>5</v>
      </c>
      <c r="L84" s="40">
        <v>713.976</v>
      </c>
      <c r="M84" s="38">
        <f t="shared" si="5"/>
        <v>535.48199999999997</v>
      </c>
    </row>
    <row r="85" spans="1:13" ht="22.5">
      <c r="A85" s="12">
        <v>76</v>
      </c>
      <c r="B85" s="13" t="s">
        <v>166</v>
      </c>
      <c r="C85" s="14" t="s">
        <v>167</v>
      </c>
      <c r="D85" s="12" t="s">
        <v>17</v>
      </c>
      <c r="E85" s="12">
        <v>1</v>
      </c>
      <c r="F85" s="12" t="s">
        <v>18</v>
      </c>
      <c r="G85" s="15">
        <v>131.56</v>
      </c>
      <c r="H85" s="15">
        <f t="shared" si="4"/>
        <v>131.56</v>
      </c>
      <c r="I85" s="16">
        <v>15</v>
      </c>
      <c r="J85" s="16">
        <v>20</v>
      </c>
      <c r="K85" s="16">
        <v>5</v>
      </c>
      <c r="L85" s="41">
        <v>46.703800000000001</v>
      </c>
      <c r="M85" s="38">
        <f t="shared" si="5"/>
        <v>35.027850000000001</v>
      </c>
    </row>
    <row r="86" spans="1:13" ht="33.75">
      <c r="A86" s="7">
        <v>77</v>
      </c>
      <c r="B86" s="8" t="s">
        <v>168</v>
      </c>
      <c r="C86" s="9" t="s">
        <v>169</v>
      </c>
      <c r="D86" s="7" t="s">
        <v>17</v>
      </c>
      <c r="E86" s="7">
        <v>1</v>
      </c>
      <c r="F86" s="7" t="s">
        <v>18</v>
      </c>
      <c r="G86" s="10">
        <v>152.6</v>
      </c>
      <c r="H86" s="10">
        <f t="shared" si="4"/>
        <v>152.6</v>
      </c>
      <c r="I86" s="11">
        <v>15</v>
      </c>
      <c r="J86" s="11">
        <v>20</v>
      </c>
      <c r="K86" s="11">
        <v>5</v>
      </c>
      <c r="L86" s="40">
        <v>54.172999999999995</v>
      </c>
      <c r="M86" s="38">
        <f t="shared" si="5"/>
        <v>40.629749999999994</v>
      </c>
    </row>
    <row r="87" spans="1:13">
      <c r="A87" s="12">
        <v>78</v>
      </c>
      <c r="B87" s="13" t="s">
        <v>170</v>
      </c>
      <c r="C87" s="14" t="s">
        <v>171</v>
      </c>
      <c r="D87" s="12" t="s">
        <v>17</v>
      </c>
      <c r="E87" s="12">
        <v>5</v>
      </c>
      <c r="F87" s="12" t="s">
        <v>18</v>
      </c>
      <c r="G87" s="15">
        <v>34.56</v>
      </c>
      <c r="H87" s="15">
        <f t="shared" si="4"/>
        <v>172.8</v>
      </c>
      <c r="I87" s="16">
        <v>15</v>
      </c>
      <c r="J87" s="16">
        <v>20</v>
      </c>
      <c r="K87" s="16">
        <v>5</v>
      </c>
      <c r="L87" s="41">
        <v>61.344000000000001</v>
      </c>
      <c r="M87" s="38">
        <f t="shared" si="5"/>
        <v>46.008000000000003</v>
      </c>
    </row>
    <row r="88" spans="1:13">
      <c r="A88" s="7">
        <v>79</v>
      </c>
      <c r="B88" s="8" t="s">
        <v>172</v>
      </c>
      <c r="C88" s="9" t="s">
        <v>173</v>
      </c>
      <c r="D88" s="7" t="s">
        <v>17</v>
      </c>
      <c r="E88" s="7">
        <v>2</v>
      </c>
      <c r="F88" s="7" t="s">
        <v>18</v>
      </c>
      <c r="G88" s="10">
        <v>77.736000000000004</v>
      </c>
      <c r="H88" s="10">
        <f t="shared" si="4"/>
        <v>155.47200000000001</v>
      </c>
      <c r="I88" s="11">
        <v>15</v>
      </c>
      <c r="J88" s="11">
        <v>20</v>
      </c>
      <c r="K88" s="11">
        <v>5</v>
      </c>
      <c r="L88" s="40">
        <v>55.19256</v>
      </c>
      <c r="M88" s="38">
        <f t="shared" si="5"/>
        <v>41.394419999999997</v>
      </c>
    </row>
    <row r="89" spans="1:13">
      <c r="A89" s="25">
        <v>80</v>
      </c>
      <c r="B89" s="26" t="s">
        <v>174</v>
      </c>
      <c r="C89" s="27" t="s">
        <v>175</v>
      </c>
      <c r="D89" s="25" t="s">
        <v>17</v>
      </c>
      <c r="E89" s="25">
        <v>4</v>
      </c>
      <c r="F89" s="25" t="s">
        <v>18</v>
      </c>
      <c r="G89" s="28">
        <v>110.23</v>
      </c>
      <c r="H89" s="28">
        <f t="shared" si="4"/>
        <v>440.92</v>
      </c>
      <c r="I89" s="29">
        <v>15</v>
      </c>
      <c r="J89" s="29">
        <v>20</v>
      </c>
      <c r="K89" s="29">
        <v>5</v>
      </c>
      <c r="L89" s="43">
        <v>156.5266</v>
      </c>
      <c r="M89" s="39">
        <v>0</v>
      </c>
    </row>
    <row r="90" spans="1:13">
      <c r="A90" s="30">
        <v>81</v>
      </c>
      <c r="B90" s="31" t="s">
        <v>176</v>
      </c>
      <c r="C90" s="32" t="s">
        <v>177</v>
      </c>
      <c r="D90" s="30" t="s">
        <v>17</v>
      </c>
      <c r="E90" s="30">
        <v>1</v>
      </c>
      <c r="F90" s="30" t="s">
        <v>18</v>
      </c>
      <c r="G90" s="33">
        <v>115.4</v>
      </c>
      <c r="H90" s="33">
        <f t="shared" si="4"/>
        <v>115.4</v>
      </c>
      <c r="I90" s="34">
        <v>15</v>
      </c>
      <c r="J90" s="34">
        <v>20</v>
      </c>
      <c r="K90" s="34">
        <v>5</v>
      </c>
      <c r="L90" s="42">
        <v>40.966999999999999</v>
      </c>
      <c r="M90" s="39">
        <v>0</v>
      </c>
    </row>
    <row r="91" spans="1:13">
      <c r="A91" s="12">
        <v>82</v>
      </c>
      <c r="B91" s="13" t="s">
        <v>178</v>
      </c>
      <c r="C91" s="14" t="s">
        <v>179</v>
      </c>
      <c r="D91" s="12" t="s">
        <v>17</v>
      </c>
      <c r="E91" s="12">
        <v>1</v>
      </c>
      <c r="F91" s="12" t="s">
        <v>18</v>
      </c>
      <c r="G91" s="15">
        <v>298</v>
      </c>
      <c r="H91" s="15">
        <f t="shared" si="4"/>
        <v>298</v>
      </c>
      <c r="I91" s="16">
        <v>15</v>
      </c>
      <c r="J91" s="16">
        <v>20</v>
      </c>
      <c r="K91" s="16">
        <v>5</v>
      </c>
      <c r="L91" s="41">
        <v>105.78999999999999</v>
      </c>
      <c r="M91" s="38">
        <f t="shared" si="5"/>
        <v>79.342500000000001</v>
      </c>
    </row>
    <row r="92" spans="1:13" ht="22.5">
      <c r="A92" s="7">
        <v>83</v>
      </c>
      <c r="B92" s="8" t="s">
        <v>180</v>
      </c>
      <c r="C92" s="9" t="s">
        <v>181</v>
      </c>
      <c r="D92" s="7" t="s">
        <v>17</v>
      </c>
      <c r="E92" s="7">
        <v>3</v>
      </c>
      <c r="F92" s="7" t="s">
        <v>18</v>
      </c>
      <c r="G92" s="10">
        <v>15.889500000000002</v>
      </c>
      <c r="H92" s="10">
        <f t="shared" si="4"/>
        <v>47.668500000000009</v>
      </c>
      <c r="I92" s="11">
        <v>15</v>
      </c>
      <c r="J92" s="11">
        <v>20</v>
      </c>
      <c r="K92" s="11">
        <v>5</v>
      </c>
      <c r="L92" s="40">
        <v>16.922317500000002</v>
      </c>
      <c r="M92" s="38">
        <f t="shared" si="5"/>
        <v>12.691738125000001</v>
      </c>
    </row>
    <row r="93" spans="1:13" ht="22.5">
      <c r="A93" s="25">
        <v>84</v>
      </c>
      <c r="B93" s="26" t="s">
        <v>182</v>
      </c>
      <c r="C93" s="27" t="s">
        <v>183</v>
      </c>
      <c r="D93" s="25" t="s">
        <v>17</v>
      </c>
      <c r="E93" s="25">
        <v>1</v>
      </c>
      <c r="F93" s="25" t="s">
        <v>18</v>
      </c>
      <c r="G93" s="28">
        <v>80.64</v>
      </c>
      <c r="H93" s="28">
        <f t="shared" si="4"/>
        <v>80.64</v>
      </c>
      <c r="I93" s="29">
        <v>15</v>
      </c>
      <c r="J93" s="29">
        <v>20</v>
      </c>
      <c r="K93" s="29">
        <v>5</v>
      </c>
      <c r="L93" s="43">
        <v>28.627199999999998</v>
      </c>
      <c r="M93" s="39">
        <v>0</v>
      </c>
    </row>
    <row r="94" spans="1:13" ht="22.5">
      <c r="A94" s="30">
        <v>85</v>
      </c>
      <c r="B94" s="31" t="s">
        <v>184</v>
      </c>
      <c r="C94" s="32" t="s">
        <v>185</v>
      </c>
      <c r="D94" s="30" t="s">
        <v>17</v>
      </c>
      <c r="E94" s="30">
        <v>1</v>
      </c>
      <c r="F94" s="30" t="s">
        <v>18</v>
      </c>
      <c r="G94" s="33">
        <v>165.23</v>
      </c>
      <c r="H94" s="33">
        <f t="shared" si="4"/>
        <v>165.23</v>
      </c>
      <c r="I94" s="34">
        <v>15</v>
      </c>
      <c r="J94" s="34">
        <v>20</v>
      </c>
      <c r="K94" s="34">
        <v>5</v>
      </c>
      <c r="L94" s="42">
        <v>58.656649999999992</v>
      </c>
      <c r="M94" s="39">
        <v>0</v>
      </c>
    </row>
    <row r="95" spans="1:13" ht="22.5">
      <c r="A95" s="12">
        <v>86</v>
      </c>
      <c r="B95" s="13" t="s">
        <v>186</v>
      </c>
      <c r="C95" s="14" t="s">
        <v>187</v>
      </c>
      <c r="D95" s="12" t="s">
        <v>17</v>
      </c>
      <c r="E95" s="12">
        <v>1</v>
      </c>
      <c r="F95" s="12" t="s">
        <v>18</v>
      </c>
      <c r="G95" s="15">
        <v>45</v>
      </c>
      <c r="H95" s="15">
        <f t="shared" si="4"/>
        <v>45</v>
      </c>
      <c r="I95" s="16">
        <v>15</v>
      </c>
      <c r="J95" s="16">
        <v>20</v>
      </c>
      <c r="K95" s="16">
        <v>5</v>
      </c>
      <c r="L95" s="41">
        <v>15.975</v>
      </c>
      <c r="M95" s="38">
        <f t="shared" si="5"/>
        <v>11.981249999999999</v>
      </c>
    </row>
    <row r="96" spans="1:13" ht="22.5">
      <c r="A96" s="7">
        <v>87</v>
      </c>
      <c r="B96" s="8" t="s">
        <v>188</v>
      </c>
      <c r="C96" s="9" t="s">
        <v>189</v>
      </c>
      <c r="D96" s="7" t="s">
        <v>17</v>
      </c>
      <c r="E96" s="7">
        <v>2</v>
      </c>
      <c r="F96" s="7" t="s">
        <v>18</v>
      </c>
      <c r="G96" s="10">
        <v>294.56</v>
      </c>
      <c r="H96" s="10">
        <f t="shared" si="4"/>
        <v>589.12</v>
      </c>
      <c r="I96" s="11">
        <v>15</v>
      </c>
      <c r="J96" s="11">
        <v>20</v>
      </c>
      <c r="K96" s="11">
        <v>5</v>
      </c>
      <c r="L96" s="40">
        <v>209.13759999999999</v>
      </c>
      <c r="M96" s="38">
        <f t="shared" si="5"/>
        <v>156.85319999999999</v>
      </c>
    </row>
    <row r="97" spans="1:13">
      <c r="A97" s="12">
        <v>88</v>
      </c>
      <c r="B97" s="13" t="s">
        <v>190</v>
      </c>
      <c r="C97" s="14" t="s">
        <v>191</v>
      </c>
      <c r="D97" s="12" t="s">
        <v>17</v>
      </c>
      <c r="E97" s="12">
        <v>1</v>
      </c>
      <c r="F97" s="12" t="s">
        <v>18</v>
      </c>
      <c r="G97" s="15">
        <v>70</v>
      </c>
      <c r="H97" s="15">
        <f t="shared" si="4"/>
        <v>70</v>
      </c>
      <c r="I97" s="16">
        <v>15</v>
      </c>
      <c r="J97" s="16">
        <v>20</v>
      </c>
      <c r="K97" s="16">
        <v>5</v>
      </c>
      <c r="L97" s="41">
        <v>24.849999999999998</v>
      </c>
      <c r="M97" s="38">
        <f t="shared" si="5"/>
        <v>18.637499999999999</v>
      </c>
    </row>
    <row r="98" spans="1:13" ht="22.5">
      <c r="A98" s="7">
        <v>89</v>
      </c>
      <c r="B98" s="8" t="s">
        <v>192</v>
      </c>
      <c r="C98" s="9" t="s">
        <v>193</v>
      </c>
      <c r="D98" s="7" t="s">
        <v>17</v>
      </c>
      <c r="E98" s="7">
        <v>1</v>
      </c>
      <c r="F98" s="7" t="s">
        <v>18</v>
      </c>
      <c r="G98" s="10">
        <v>165.23</v>
      </c>
      <c r="H98" s="10">
        <f t="shared" si="4"/>
        <v>165.23</v>
      </c>
      <c r="I98" s="11">
        <v>15</v>
      </c>
      <c r="J98" s="11">
        <v>20</v>
      </c>
      <c r="K98" s="11">
        <v>5</v>
      </c>
      <c r="L98" s="40">
        <v>58.656649999999992</v>
      </c>
      <c r="M98" s="38">
        <f t="shared" si="5"/>
        <v>43.992487499999996</v>
      </c>
    </row>
    <row r="99" spans="1:13" ht="22.5">
      <c r="A99" s="25">
        <v>90</v>
      </c>
      <c r="B99" s="26" t="s">
        <v>194</v>
      </c>
      <c r="C99" s="27" t="s">
        <v>195</v>
      </c>
      <c r="D99" s="25" t="s">
        <v>17</v>
      </c>
      <c r="E99" s="25">
        <v>1</v>
      </c>
      <c r="F99" s="25" t="s">
        <v>18</v>
      </c>
      <c r="G99" s="28">
        <v>26.784000000000002</v>
      </c>
      <c r="H99" s="28">
        <f t="shared" si="4"/>
        <v>26.784000000000002</v>
      </c>
      <c r="I99" s="29">
        <v>15</v>
      </c>
      <c r="J99" s="29">
        <v>20</v>
      </c>
      <c r="K99" s="29">
        <v>5</v>
      </c>
      <c r="L99" s="43">
        <v>9.5083200000000012</v>
      </c>
      <c r="M99" s="39">
        <v>0</v>
      </c>
    </row>
    <row r="100" spans="1:13" ht="22.5">
      <c r="A100" s="7">
        <v>91</v>
      </c>
      <c r="B100" s="8" t="s">
        <v>196</v>
      </c>
      <c r="C100" s="9" t="s">
        <v>197</v>
      </c>
      <c r="D100" s="7" t="s">
        <v>50</v>
      </c>
      <c r="E100" s="7">
        <v>1</v>
      </c>
      <c r="F100" s="7" t="s">
        <v>18</v>
      </c>
      <c r="G100" s="10">
        <v>32</v>
      </c>
      <c r="H100" s="10">
        <f t="shared" si="4"/>
        <v>32</v>
      </c>
      <c r="I100" s="11">
        <v>15</v>
      </c>
      <c r="J100" s="11">
        <v>20</v>
      </c>
      <c r="K100" s="11">
        <v>5</v>
      </c>
      <c r="L100" s="40">
        <v>11.36</v>
      </c>
      <c r="M100" s="38">
        <f t="shared" si="5"/>
        <v>8.52</v>
      </c>
    </row>
    <row r="101" spans="1:13" ht="22.5">
      <c r="A101" s="12">
        <v>92</v>
      </c>
      <c r="B101" s="13" t="s">
        <v>198</v>
      </c>
      <c r="C101" s="14" t="s">
        <v>199</v>
      </c>
      <c r="D101" s="12" t="s">
        <v>17</v>
      </c>
      <c r="E101" s="12">
        <v>1</v>
      </c>
      <c r="F101" s="12" t="s">
        <v>18</v>
      </c>
      <c r="G101" s="15">
        <v>67.400000000000006</v>
      </c>
      <c r="H101" s="15">
        <f t="shared" si="4"/>
        <v>67.400000000000006</v>
      </c>
      <c r="I101" s="16">
        <v>15</v>
      </c>
      <c r="J101" s="16">
        <v>20</v>
      </c>
      <c r="K101" s="16">
        <v>5</v>
      </c>
      <c r="L101" s="41">
        <v>23.927</v>
      </c>
      <c r="M101" s="38">
        <f t="shared" si="5"/>
        <v>17.945250000000001</v>
      </c>
    </row>
    <row r="102" spans="1:13" ht="22.5">
      <c r="A102" s="7">
        <v>93</v>
      </c>
      <c r="B102" s="8" t="s">
        <v>200</v>
      </c>
      <c r="C102" s="9" t="s">
        <v>201</v>
      </c>
      <c r="D102" s="7" t="s">
        <v>17</v>
      </c>
      <c r="E102" s="7">
        <v>1</v>
      </c>
      <c r="F102" s="7" t="s">
        <v>31</v>
      </c>
      <c r="G102" s="10">
        <v>50</v>
      </c>
      <c r="H102" s="10">
        <f t="shared" si="4"/>
        <v>50</v>
      </c>
      <c r="I102" s="11">
        <v>15</v>
      </c>
      <c r="J102" s="11">
        <v>20</v>
      </c>
      <c r="K102" s="11">
        <v>5</v>
      </c>
      <c r="L102" s="40">
        <v>17.75</v>
      </c>
      <c r="M102" s="38">
        <f t="shared" si="5"/>
        <v>13.3125</v>
      </c>
    </row>
    <row r="103" spans="1:13" s="23" customFormat="1" ht="21">
      <c r="A103" s="17"/>
      <c r="B103" s="17"/>
      <c r="C103" s="18" t="s">
        <v>2</v>
      </c>
      <c r="D103" s="18"/>
      <c r="E103" s="18" t="s">
        <v>202</v>
      </c>
      <c r="F103" s="19" t="s">
        <v>203</v>
      </c>
      <c r="G103" s="20"/>
      <c r="H103" s="21">
        <f>SUM(H8:H102)</f>
        <v>31376.246200000001</v>
      </c>
      <c r="I103" s="22"/>
      <c r="J103" s="22"/>
      <c r="K103" s="22"/>
      <c r="L103" s="44">
        <v>11138.567401000002</v>
      </c>
      <c r="M103" s="38">
        <f>SUM(M8:M102)</f>
        <v>8003.0149732499976</v>
      </c>
    </row>
    <row r="104" spans="1:13">
      <c r="H104" s="24"/>
    </row>
  </sheetData>
  <mergeCells count="2">
    <mergeCell ref="B1:L3"/>
    <mergeCell ref="B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G#16 BOSQUE DICENTRO LOCAL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2022-08-01T22:58:22Z</dcterms:created>
  <dcterms:modified xsi:type="dcterms:W3CDTF">2023-01-17T18:21:44Z</dcterms:modified>
</cp:coreProperties>
</file>