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730" yWindow="2730" windowWidth="16200" windowHeight="9480"/>
  </bookViews>
  <sheets>
    <sheet name="G#2 HERRAJ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5" i="1"/>
  <c r="J454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00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65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290"/>
  <c r="J291"/>
  <c r="J292"/>
  <c r="J293"/>
  <c r="J294"/>
  <c r="J295"/>
  <c r="J296"/>
  <c r="J297"/>
  <c r="J298"/>
  <c r="J299"/>
  <c r="J300"/>
  <c r="J301"/>
  <c r="J302"/>
  <c r="J303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12"/>
  <c r="J371"/>
  <c r="J330"/>
  <c r="J289"/>
  <c r="J248"/>
  <c r="J207"/>
  <c r="J166"/>
  <c r="J125"/>
  <c r="J84"/>
  <c r="J43"/>
  <c r="J8"/>
  <c r="I545" l="1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4"/>
  <c r="H545" s="1"/>
</calcChain>
</file>

<file path=xl/sharedStrings.xml><?xml version="1.0" encoding="utf-8"?>
<sst xmlns="http://schemas.openxmlformats.org/spreadsheetml/2006/main" count="1831" uniqueCount="694">
  <si>
    <t>INVENTARIO FÍSICO* - MUEPRAMODUL CIA. LTDA.
DEPARTAMENTO: BODEGA DE HERRAJES</t>
  </si>
  <si>
    <t>TABLA DE VALORACION</t>
  </si>
  <si>
    <t>GRUPO  #  2</t>
  </si>
  <si>
    <t>#</t>
  </si>
  <si>
    <t>CODIGO</t>
  </si>
  <si>
    <t>DETALLE DEL PRODUCTO</t>
  </si>
  <si>
    <t>UNIDADES</t>
  </si>
  <si>
    <t xml:space="preserve">CANTIDAD </t>
  </si>
  <si>
    <t xml:space="preserve">ESTADO </t>
  </si>
  <si>
    <t>V/ UNIT.DE MERCADO</t>
  </si>
  <si>
    <t>V/ TOTAL DE MERCADO</t>
  </si>
  <si>
    <t>VALOR MINIMO DE REMATE</t>
  </si>
  <si>
    <t>BISAGRAS</t>
  </si>
  <si>
    <t>UND</t>
  </si>
  <si>
    <t>REGULAR</t>
  </si>
  <si>
    <t xml:space="preserve">KINBORA </t>
  </si>
  <si>
    <t>JGO</t>
  </si>
  <si>
    <t xml:space="preserve">GALLETAS </t>
  </si>
  <si>
    <t>GUIA TELESCOPICA DE 45CM</t>
  </si>
  <si>
    <t>GUIA RIEL OCULTA TANDEM SILENCIOSA F=50 RIGHT / LEFT</t>
  </si>
  <si>
    <t xml:space="preserve">BOXIDE DE VIDRIO </t>
  </si>
  <si>
    <t>CACEROLEROS INTERNOS BLUM</t>
  </si>
  <si>
    <t>CAJA DE REPUESTO</t>
  </si>
  <si>
    <t>CJA</t>
  </si>
  <si>
    <t xml:space="preserve">CAJA DE RIEL </t>
  </si>
  <si>
    <t>CAPA TELESCOPOICA</t>
  </si>
  <si>
    <t>CAJA TELESCOPICA</t>
  </si>
  <si>
    <t>SOPORTE</t>
  </si>
  <si>
    <t>CERRADURADE PISTILLO</t>
  </si>
  <si>
    <t>CARRO DE 45</t>
  </si>
  <si>
    <t xml:space="preserve">BASURERO FULL </t>
  </si>
  <si>
    <t>COLUMNA DOBLE VÍA</t>
  </si>
  <si>
    <t>PUERTAS 210  X 31 DE ALUMINIO MODELO ZAFIRO NORMAL</t>
  </si>
  <si>
    <t>PUERTAS 135 X 30  DE ALUMINIO MODELO ZAFIRO NATURAL</t>
  </si>
  <si>
    <t>PUERTAS 60 X134 ALUMINIO NATURAL</t>
  </si>
  <si>
    <t>PUERTAS  35,8 X119 NATURAL</t>
  </si>
  <si>
    <t>PUERTAS DE ALUMNIO 35,8 X 116 CM</t>
  </si>
  <si>
    <t>PUERTAS DE ALUMINIO 59 X 87 CM</t>
  </si>
  <si>
    <t>PUERTAS DE ALUMINIO 59 X 72 CM</t>
  </si>
  <si>
    <t>PUERTAS DE ALUMINIO 78 X 82 CM</t>
  </si>
  <si>
    <t>PUERTAS DE ALUMINIO 136 X 36 CM NATURAL</t>
  </si>
  <si>
    <t>PUERTAS DE ALUMINIO 36 X 70 CM NATURAL</t>
  </si>
  <si>
    <t>PUERTA DE ALUMINIO 54 X 60 CM</t>
  </si>
  <si>
    <t xml:space="preserve">PUERTA DE ALUMINIO  206,8 X 59,5 CM NATURAL </t>
  </si>
  <si>
    <t>PUERTAS DE ALUMINIO 172,8 X59,5 CM</t>
  </si>
  <si>
    <t>PUERTAS DE ALUMINIO 90 X 36 CM</t>
  </si>
  <si>
    <t>PUERTAS DE ALUMINIO 80 X 36 CM</t>
  </si>
  <si>
    <t>PUERTAS DE ALUMINIO 71 X 39 CM</t>
  </si>
  <si>
    <t>PUERTAS DE ALUMINIO 75 X 40 CM</t>
  </si>
  <si>
    <t>PUERTAS DE ALUMINIO 76 X 41 CM</t>
  </si>
  <si>
    <t>PUERTAS DE ALUMINIO 59 X 36 CM</t>
  </si>
  <si>
    <t>PUERTAS DE ALUMINIO 47 X 40 CM</t>
  </si>
  <si>
    <t>PUERTAS DE ALUMINIO 119 X 35 CM</t>
  </si>
  <si>
    <t>PUERTAS DE ALUMINIO 36 X 99 CM</t>
  </si>
  <si>
    <t>PUERTAS DE 210 X 50 CM DE ALUMINIO MODELO ZAFIRO</t>
  </si>
  <si>
    <t>PUERTAS DE 210 X 45 CM DE ALUMINIO MODELO ZAFIRO</t>
  </si>
  <si>
    <t>PUERTAS DE 157 X 45 CM DE ALUMINIO MODELO ZAFIRO</t>
  </si>
  <si>
    <t>PUERTAS DE 90 X 50 CM DE ALUMINIO MODELO ZAFIRO</t>
  </si>
  <si>
    <t>PUERTAS DE 40 X 40 CM DE ALUMINIO MODELO ZAFIRO</t>
  </si>
  <si>
    <t>PUERTAS DE 40 X 46 CM DE ALUMINIO MODELO ZAFIRO</t>
  </si>
  <si>
    <t>PUERTAS DE 45 X 46 CM DE ALUMINIO MODELO ZAFIRO</t>
  </si>
  <si>
    <t>PUERTAS DE 134 X 60 CM DE ALUMINIO MODELO ZAFIRO</t>
  </si>
  <si>
    <t>PUERTAS DE 50 X 70 CM DE ALUMINIO MODELO ZAFIRO</t>
  </si>
  <si>
    <t>PUERTAS NEGRAS 45 X 70 CM DE ALUMINIO MODELO ZAFIRO</t>
  </si>
  <si>
    <t xml:space="preserve"> PUERTAS 80 X 36 CM ALUMINIO MODELO ZAFIRO</t>
  </si>
  <si>
    <t xml:space="preserve"> PUERTAS 85 X 36 CM ALUMINIO MODELO ZAFIRO</t>
  </si>
  <si>
    <t xml:space="preserve"> PUERTAS 90 X 36 CM ALUMINIO MODELO ZAFIRO</t>
  </si>
  <si>
    <t>FRENTE PARA DESPENSA DE ALUMINIO ALTURA 12 CM</t>
  </si>
  <si>
    <t>FRENTE 60 X 206 CM PLASTIFICADO BLANCO</t>
  </si>
  <si>
    <t>FRENTE 144 X 60 CM PLASTIFICADO BLANCO</t>
  </si>
  <si>
    <t>FRENTE 54 X 99 CM PLASTIFICADO BLANCO</t>
  </si>
  <si>
    <t>FRENTES 61 X87 CM PLASTIFICADO BLANCO</t>
  </si>
  <si>
    <t xml:space="preserve">FRENTES 72 X 47 CM CRONOSTEN NEGRO </t>
  </si>
  <si>
    <t>FRENTES 75 X 6 CM CRONOSTEN BLANCO</t>
  </si>
  <si>
    <t>FRENTES 90 X 82 CM CRONOSTEN CAFÉ OSCURO</t>
  </si>
  <si>
    <t>FRENTES 80 X 35 CM CRONOSTEN CAFÉ OSCURO</t>
  </si>
  <si>
    <t>FRENTES 35 X 70  CM CRONOSISTEN CAFÉ OSCURO</t>
  </si>
  <si>
    <t>FRENTES 206 X 15 CM CRONOSTEN CAFÉ OSCURO</t>
  </si>
  <si>
    <t>FRENTE 130 X 15 CM CRONOSTEN CAFÉ OSCURO</t>
  </si>
  <si>
    <t>FRENTE  80 X 45 CM CRONOSISTEN BLANCO</t>
  </si>
  <si>
    <t>FRENTE PARA DESPENSA DE ALUMINIO ALTURA 7 CM</t>
  </si>
  <si>
    <t>TUBOS DE ALUMINIO PAR PUERTA DESLIZANTE 107 CM DE LARGO</t>
  </si>
  <si>
    <t>TUBOS BLANCOS PARA ORGANIZADORES DE 110 CM DE LARGO</t>
  </si>
  <si>
    <t>TUBOS LED T8 18W</t>
  </si>
  <si>
    <t>ASIENTOS LUMINADOS 87 X 29 CM</t>
  </si>
  <si>
    <t>ASIENTOS LUMINADOS 57 X 29 CM</t>
  </si>
  <si>
    <t>ASIENTOS LUMINADOS 52 X 29 CM</t>
  </si>
  <si>
    <t>ASIENTOS LUMINADOS 47 X 29 CM</t>
  </si>
  <si>
    <t>ASIENTOS LUMINADOS 42 X 29 CM</t>
  </si>
  <si>
    <t>LÁMPARAS COLGANTES DE TUBO FLORECENTE</t>
  </si>
  <si>
    <t>PORTA PAPEL HIGIÉNICO INDUSTRIAL</t>
  </si>
  <si>
    <t>PORTA TOALLAS INDUSTRIAL</t>
  </si>
  <si>
    <t>PORTA JABÓN LÍQUIDO</t>
  </si>
  <si>
    <t>TAPAS TIRAFONDOS PARA MUEBLES COLOR CAFÉ OSCURO</t>
  </si>
  <si>
    <t>JUEGOS DE COSTADOS METÁLICOS 11,7  X 45 CM, INCOMPLETAS</t>
  </si>
  <si>
    <t>MUEBLE DE BAÑO 85  X 90 DE ALTO FONDO 57 CM,  PUERTAS FÓRMICA HAYA</t>
  </si>
  <si>
    <t>LAVA MANOS DE CERÁMICA BLANCO</t>
  </si>
  <si>
    <t>INODORO BLANCO</t>
  </si>
  <si>
    <t>MARCO CON ESPEJO 63 X 80 CM DE ALTO COLOR BLANCO</t>
  </si>
  <si>
    <t>ESPEJOS DE 70  X 57 CM</t>
  </si>
  <si>
    <t>ESPEJOS DE 70 X 52 CM</t>
  </si>
  <si>
    <t>ESPEJOS DE 56 X 40 CM</t>
  </si>
  <si>
    <t>ESPEJOS DE 54  X 34 CM</t>
  </si>
  <si>
    <t>VIDRIOS DE 33 X 41 CM</t>
  </si>
  <si>
    <t>VIDRIOS DE 73 X 24 CM ARENADO</t>
  </si>
  <si>
    <t>REPISA DE 66 X 29, 8 CM</t>
  </si>
  <si>
    <t>REPISA DE 50 X 29, 8 CM</t>
  </si>
  <si>
    <t>REPISA DE 43 X29, 8 CM</t>
  </si>
  <si>
    <t xml:space="preserve">ESCOBAS NUEVAS </t>
  </si>
  <si>
    <t>CANASTILLAS DE ESTANTERÍAS MEDIANA</t>
  </si>
  <si>
    <t>PALA METÁLICA DE BASURA</t>
  </si>
  <si>
    <t>FRENTES DE 40 X 55 CM CRONOSISTEN BENCH</t>
  </si>
  <si>
    <t>FRENTE PARA DESPENSA DE ALUMINIO GRIS ALTURA 10 CM</t>
  </si>
  <si>
    <t>FRENTE PARA DESPENSA DE ALUMINIO GRIS ALTURA 5 CM</t>
  </si>
  <si>
    <t>SUJETADORES DE FRENTES L108</t>
  </si>
  <si>
    <t>ESTANTERÍAS METÁLICAS 6,80 X 61 CM Y ALTO DE  220 CM DE 4 SERVICIOS</t>
  </si>
  <si>
    <t xml:space="preserve">ESTANTERÍAS GRIS 2M ANCHO X 1.58M ALTO, CON  4 SERVICIOS </t>
  </si>
  <si>
    <t xml:space="preserve">ESTANTERÍAS DE COLOR AZUL Y TOMATE DE  6.65M  X60 ANCHO X   3 M  DE ALTO  CON  4 SERVICIOS </t>
  </si>
  <si>
    <t xml:space="preserve">ESTANTERÍAS DE COLO BLANCO  3M X 2M CON 3 SERVICIOS </t>
  </si>
  <si>
    <t>ESTANTERÍAS DE COLOR GRIS DE 2,30M X50 ANCHO X ALTO 1.80 CON 6 SERVICIOS</t>
  </si>
  <si>
    <t>ESTANTERÍAS DE COLOR BLANCO CON AGUJEROS  DE 3M X 2M CON 3 SERVICIOS</t>
  </si>
  <si>
    <t>MUEBLE DE MADERA, 1.25 ANCHO X 2.25M ALTO X 59 CM PROFUNDIDAD CON 1 PUERTA</t>
  </si>
  <si>
    <t>CANASTILLAS DE ESTANTERÍAS GRANDES Y PEQUEÑAS</t>
  </si>
  <si>
    <t>SOPORTES METÁLICOS  COLOR CAFÉ OSCURO 45X3M DE ALTO (COLGANTE)</t>
  </si>
  <si>
    <t>ARCHIVADOR MADERA DE COLOR HAYA  DE 46 ANCHO X70 DE ALTO FONDO 52 PROFUNDIDAD DE 2 CAJONES</t>
  </si>
  <si>
    <t>ESCRITORIO EN L: 2.36M LARGO1 X 2.14M LARGO2 X .60M ANCHO X 0.74M ALTO, COLOR MAPLE, 3 GAVETAS CENTRAL</t>
  </si>
  <si>
    <t>ARCHIVADOR DE COLOR NEGRO METÁLICO  DE 40 ANCHO X72 DE ALTO FONDO 50 DE 3 GAVETAS</t>
  </si>
  <si>
    <t>COSTADOS DE 2,10 X 64 EN LÁMINA DE COLOR  BLANCO BRILLO</t>
  </si>
  <si>
    <t>MUEBLE ARCHIVADOR BLANCO DE 30 ANCHO, 35 PROFUNDIDAD, 86 CM ALTO</t>
  </si>
  <si>
    <t>MUEBLE ABIERTO  DE 90 CM ANCHO X 88 ALTO Y DE FONDO 40, 58 PROFUNDIDAD CON 3 CAJONES</t>
  </si>
  <si>
    <t>VITRINA METÁLICA NEGRA CON VIDRIO DE 110 ANCHO X 40 FONDO X 123 CM ALTURA</t>
  </si>
  <si>
    <t>BOTIQUIN MADERA, 40 ALTO X 27 PROFUNDIDAD X 30 CM ANCHO</t>
  </si>
  <si>
    <t xml:space="preserve">ESCRITORIO 150 ANCHO X 57 FONDO X 75 CM ALTO, COLOR GRIS </t>
  </si>
  <si>
    <t>CPUS, ESTADO DESCONOCIDO</t>
  </si>
  <si>
    <t>DESCONOCIDO</t>
  </si>
  <si>
    <t>MONITOR LG FLATRON MODELO W1943C-PF, SN 108NDCR8U355</t>
  </si>
  <si>
    <t>MONITOR BENQ, MODELO ET-0024-TA, SN ETXBA09186019</t>
  </si>
  <si>
    <t>MONITOR LG FLATRON MODELO W1943SS-PF, SN 102UXLS0P672</t>
  </si>
  <si>
    <t>TECLADO GENIUS, SN WE0A91008498</t>
  </si>
  <si>
    <t>TECLADO BENQ, SN 9JP1MP1UCS63D19003SB0000</t>
  </si>
  <si>
    <t>TECLADO SIN MARCA, SN IMJS014120100867</t>
  </si>
  <si>
    <t>MOUSE GENIUS, SN X4F87710106488</t>
  </si>
  <si>
    <t>MOUSE GENIUS, SN 148796100620</t>
  </si>
  <si>
    <t>MOUSE MAXWELL, SN 021354041AC03748</t>
  </si>
  <si>
    <t>PARLANTES SIN MARCA, SN 0501020781</t>
  </si>
  <si>
    <t>IMPRESORA EPSON MATRICIAL MODELO FX890, SN E8BY090748</t>
  </si>
  <si>
    <t>TELEFONO PANASONIC MODELO KX-TS520LX, SN 3BBKB152879</t>
  </si>
  <si>
    <t>REGULADOR DE VOLTAJE CELCO MODELO AVR550U, SN 9838JY0OM657901112</t>
  </si>
  <si>
    <t>SWITH 8-PORT MARCA TP-LINK MODELO TL-SG1008, SN 215B064000282</t>
  </si>
  <si>
    <t>BASUREROS</t>
  </si>
  <si>
    <t>FLORERO PORCELANA</t>
  </si>
  <si>
    <t>CUADRO PINTURA ACUARELA AUTOR LEON 2005, ETERNO AMANTES</t>
  </si>
  <si>
    <t>SILLAS</t>
  </si>
  <si>
    <t>PAPELERA METPALICA 2 PISOS</t>
  </si>
  <si>
    <t>SENSOR CONTRA INCENDIO</t>
  </si>
  <si>
    <t xml:space="preserve">DIVISIÓN MODULAR CON VIDIRO MDF OFICINA PEQUEÑA: 2.63M LARGO1 X 2,47M LARGO2 X 2,72M ALTO </t>
  </si>
  <si>
    <t>PUERTA 80X207</t>
  </si>
  <si>
    <t>PERSIANA 2.60 ANCHO X 1.60 ALTO</t>
  </si>
  <si>
    <t>PINZAS PARA CORTAR SUNCHOS</t>
  </si>
  <si>
    <t>REMACHADORA DE SUNCHOS GRANDE</t>
  </si>
  <si>
    <t xml:space="preserve">REMACHADORA DE SUNCHOS GRANDES </t>
  </si>
  <si>
    <t xml:space="preserve">ROLLOS DE CINTA PLÁSTICA PARA EMBALAR </t>
  </si>
  <si>
    <t xml:space="preserve">SOPORTE TITAN </t>
  </si>
  <si>
    <t>FUNDAS PLÁSTICAS  28 X45 CM</t>
  </si>
  <si>
    <t>FRANELA BLANCA</t>
  </si>
  <si>
    <t>ML.</t>
  </si>
  <si>
    <t xml:space="preserve">DISPENSADOR DE CINTA DE EMPAQUE </t>
  </si>
  <si>
    <t xml:space="preserve">PROTECTOR RODILLERA </t>
  </si>
  <si>
    <t xml:space="preserve">BOTA PUNTO DE ACERO TALLA 42 </t>
  </si>
  <si>
    <t xml:space="preserve">REJILLAS PLÁSTICAS  DE VENTILACIÓN </t>
  </si>
  <si>
    <t>FRENOS PARA COSTALES METÁLICOS FGB</t>
  </si>
  <si>
    <t xml:space="preserve">RIEL METAL DE 30 </t>
  </si>
  <si>
    <t>2 GUÍAS DE 50 IZQUIERDO , 2 GUÍAS  DERECHA DE 45 DE CAJÓN METABOX</t>
  </si>
  <si>
    <t>CINCADO / ACERO MEDIDA TEN .030 AZUL</t>
  </si>
  <si>
    <t xml:space="preserve">BASE PARA PATA CUADRADA  DE MESÓN </t>
  </si>
  <si>
    <t xml:space="preserve">MUESTRA DE BISAGRAS VARIAS </t>
  </si>
  <si>
    <t>GUARDA CUERPO BLUM</t>
  </si>
  <si>
    <t xml:space="preserve">GUARDA CUERPOS </t>
  </si>
  <si>
    <t>GUARDA CUERPO HETTICH</t>
  </si>
  <si>
    <t>SOPORTES PARA DIVISIÓN TRANSVERSAL GAVETAS BLUM</t>
  </si>
  <si>
    <t>BUJES PARA SUJETAR FRENTES DE CABEZA GRASS</t>
  </si>
  <si>
    <t>SOPORTE CUADRADO PARA DIVISIÓN TRANSVERSAL GAVETA BLUM</t>
  </si>
  <si>
    <t>MANITOS PARA TUBO CUADRADO DIVISIÓN TRANSVERSAL BLUM</t>
  </si>
  <si>
    <t>TIRADERAS EMBUTIDAS EDIMCA</t>
  </si>
  <si>
    <t>SOPORTE TITAN  PARA MATERIAL DE 40</t>
  </si>
  <si>
    <t xml:space="preserve">RODAMIENTOS DE PUERTAS CORREDIZAS </t>
  </si>
  <si>
    <t>SOPORTE POSTERIOR DERECHAS HETTICH</t>
  </si>
  <si>
    <t>TAPAS TIRAFONDOS PARA MUEBLES COLOR BLANCO</t>
  </si>
  <si>
    <t>TAPAS DECORATIVAS GRASS</t>
  </si>
  <si>
    <t>PERNOS CON TIRAFONDOS</t>
  </si>
  <si>
    <t>FILTROS DE MASCARRILLA 3M, P95</t>
  </si>
  <si>
    <t>RETENEDOR DE FILTRO 5010</t>
  </si>
  <si>
    <t>FILTROS PARA PARTÍCULAS P95</t>
  </si>
  <si>
    <t>GAFAS MCR SAFETY ANSI Z87+STANDARD</t>
  </si>
  <si>
    <t>LIJA FANDELI 1.50M</t>
  </si>
  <si>
    <t>MUESTRARIO DE TIRADERAS</t>
  </si>
  <si>
    <t>PÍSTOLA PARA LACADO, INCOMPLETO</t>
  </si>
  <si>
    <t>BOQUILLAS</t>
  </si>
  <si>
    <t>CONVERTIDOR DE CORRIENTE PARA LUZ LED, ESTADO DESCONOCIDO</t>
  </si>
  <si>
    <t>BISAGRAS DE VAIVEN</t>
  </si>
  <si>
    <t xml:space="preserve">SEGURO DE PUERTAS DE VIDRIO </t>
  </si>
  <si>
    <t>BISAGRAS VARIAS</t>
  </si>
  <si>
    <t>CAJÓN PARA PONER BROCAS, 48 CM</t>
  </si>
  <si>
    <t>SOPORTE METÁLICO PARA BASUREROS HETTICH GRANDE Y PEQUEÑO JUEGO</t>
  </si>
  <si>
    <t>MASCARRILLA 6200/07025 3M, PIEZA FACIAL DE MEDIA CARA, INCOMPLETAS SIN FILTRO</t>
  </si>
  <si>
    <t>MASCARRILLA 6200/07025 3M, PIEZA FACIAL DE MEDIA CARA, CON FILTRO</t>
  </si>
  <si>
    <t>GAVETAS DE 47 X 38</t>
  </si>
  <si>
    <t>TAPAS PARA PASA CABLE PARA ALAMBRE DE COMPUTACIÓN</t>
  </si>
  <si>
    <t>FAJAS RICARE AMARILLAS DE SEGURIDAD</t>
  </si>
  <si>
    <t>FAJAS NOVA FERSAF VERDE DE SEGURIDAD</t>
  </si>
  <si>
    <t>PÍSTOLA PARA SÍLICON</t>
  </si>
  <si>
    <t xml:space="preserve">SERRUCHO DE COSTILLAS </t>
  </si>
  <si>
    <t xml:space="preserve">ESCUADRA 3 ARCOS DE SIERRA </t>
  </si>
  <si>
    <t>ESCORFINA</t>
  </si>
  <si>
    <t>GRAPADORAS DE ARTESCO M-T27</t>
  </si>
  <si>
    <t xml:space="preserve">ENTENALLA CON BASE </t>
  </si>
  <si>
    <t>RIELES PARA GAVETAS BLANCAS, 63.5 CM</t>
  </si>
  <si>
    <t>SUJETADORES DE CAJÓN CON GAVETA</t>
  </si>
  <si>
    <t xml:space="preserve">OBJETO PARA ESPACIADORES </t>
  </si>
  <si>
    <t xml:space="preserve">GATILLOS PARA SUJETAR GAVETAS </t>
  </si>
  <si>
    <t xml:space="preserve">SUJETADORES DE GAVETA TRASERA </t>
  </si>
  <si>
    <t>TAPAS PARA GAVETAS</t>
  </si>
  <si>
    <t>CONECTORES DE PANEL INTERBO FRENTE</t>
  </si>
  <si>
    <t>MINI FIX EXCENTRICO</t>
  </si>
  <si>
    <t xml:space="preserve">FILTRO DE MASCARRILLA INDUSTRIAL </t>
  </si>
  <si>
    <t>ESTABILIZADOR DE DISPENSA CENTRAL</t>
  </si>
  <si>
    <t>RIELES BLUM, 45CM, EXTENSO HASTA 80 CM</t>
  </si>
  <si>
    <t>GAVETAS DE 47 X 29 CM</t>
  </si>
  <si>
    <t xml:space="preserve">HETTICH 1 PAR, 1 PAR DE GUÍA RIEL </t>
  </si>
  <si>
    <t>BASUREROS HETTICH GRANDE Y PEQUEÑO JUEGO</t>
  </si>
  <si>
    <t>SUJETADORES FRENTE DE GAVETAS</t>
  </si>
  <si>
    <t xml:space="preserve">TACOS PLÁSTICOS PEQUEÑOS </t>
  </si>
  <si>
    <t xml:space="preserve">MODULO DE SYNCRONISACIÓN TIPMATIC DYNAPRO </t>
  </si>
  <si>
    <t>TUBOS DE 160 CM</t>
  </si>
  <si>
    <t>TUBOS DE 0,71 CM</t>
  </si>
  <si>
    <t>TUBOS DE 0,81 CM</t>
  </si>
  <si>
    <t>TUBOS DE 0,48 CM</t>
  </si>
  <si>
    <t>SÓCALO DE REHRU</t>
  </si>
  <si>
    <t>TALADRO CON SUJETADOR, INCOMPLETO</t>
  </si>
  <si>
    <t>CEPILLO ELÉCTRICO 021080 D26076-B3</t>
  </si>
  <si>
    <t>PLANTILLAS DE ZAPATOS</t>
  </si>
  <si>
    <t>CALIBRADOR DIGITAL</t>
  </si>
  <si>
    <t>ESPONJAS DE LIMPIEZA</t>
  </si>
  <si>
    <t>PLAYO</t>
  </si>
  <si>
    <t>COMPONENTE GAVETA BLUM INCOMPLETO</t>
  </si>
  <si>
    <t>1 CASCO 3M</t>
  </si>
  <si>
    <t>PISTÓN KRABY</t>
  </si>
  <si>
    <t xml:space="preserve">CAJÓN PARA RIEL CON COSTADO METÁLICO: 49 CM LARGO X 38 CM ANCHO </t>
  </si>
  <si>
    <t xml:space="preserve">PAQUETES EQUISEG PEQUEÑAS </t>
  </si>
  <si>
    <t>TUBOS DE 61 CM</t>
  </si>
  <si>
    <t>SACABOCAS</t>
  </si>
  <si>
    <t xml:space="preserve">PIEDRA DE TALADRO PEQUEÑA </t>
  </si>
  <si>
    <t>CAJA CON CARGADOR Y BATERIA DE TALADRO DE WALT, SIN TALADRO</t>
  </si>
  <si>
    <t>CINTA DE ROLLO  DE PLÁSTICO PELIGRO</t>
  </si>
  <si>
    <t>PRENSAS DE CARPINTERÍA PEQUEÑAS</t>
  </si>
  <si>
    <t>CHALECOS PARA SEGURIDAD INDUSTRIAL</t>
  </si>
  <si>
    <t>FAJA DE SEGURIDAD SOPORTE LUMBAR</t>
  </si>
  <si>
    <t>PRENSAS DE CARPINTERÍA GRANDES</t>
  </si>
  <si>
    <t>DESARMADOR GRANDE</t>
  </si>
  <si>
    <t>PERFORADORAS</t>
  </si>
  <si>
    <t>SELLO DE MARCA KOFA</t>
  </si>
  <si>
    <t xml:space="preserve">BISAGRAS GRASS HIDRAÚLICOS </t>
  </si>
  <si>
    <t>TACO FIJO PARA GYPSUM ESTRELLA</t>
  </si>
  <si>
    <t>BISAGRAS HIDRAÚLICAS BLUM</t>
  </si>
  <si>
    <t>ENCHUFES</t>
  </si>
  <si>
    <t>TIRAFONDOS HEXAGONALES</t>
  </si>
  <si>
    <t>ACCESORIO VIONARO KIT H185/249, KIT COMPLETO</t>
  </si>
  <si>
    <t>COMPOMENTES DE GAVETA BLUM, GRIS</t>
  </si>
  <si>
    <t xml:space="preserve">RODAMIENTO SUPERIOR  DE PUERTAS CORREDIZAS </t>
  </si>
  <si>
    <t xml:space="preserve">RODAMIENTOS INFERIORES  DE PUERTAS CORREDIZAS </t>
  </si>
  <si>
    <t>BISAGRAS DE 45 GRADOS</t>
  </si>
  <si>
    <t>PLACAS 6550 PEQUEÑAS</t>
  </si>
  <si>
    <t>PLACAS H2 GRANDES</t>
  </si>
  <si>
    <t>PLACAS DE MONTAJE TYPE 8089</t>
  </si>
  <si>
    <t>BISAGRAS HIDRÁULICAS</t>
  </si>
  <si>
    <t xml:space="preserve">BISAGRES NORMALES </t>
  </si>
  <si>
    <t>CARTUCHO CONTRA VAPORES ORGÁNICOS 3M</t>
  </si>
  <si>
    <t>PATAS PARA MUEBLES BAJOS</t>
  </si>
  <si>
    <t xml:space="preserve">KIT COMPLETO 2 BISAGRAS HIDRAÚLICA + 2 PLACAS </t>
  </si>
  <si>
    <t>DISPOSITIVO SEGURO DE TIPMATIC PLUS</t>
  </si>
  <si>
    <t>RIELES DYN XP TIPMATIC PLUS FE 40 KG</t>
  </si>
  <si>
    <t xml:space="preserve">PLACAS HIDRAÚLICAS </t>
  </si>
  <si>
    <t>CLAVOS 1 1/2"</t>
  </si>
  <si>
    <t>COMPONENTES DE RIELES PARA GAVETAS, 50 CM</t>
  </si>
  <si>
    <t>TORNILLOS NEGROS PARA MADERA NEGRA</t>
  </si>
  <si>
    <t>TORNILLOS CABEZA DE ESTRELLA DE MEDIA</t>
  </si>
  <si>
    <t>RIELES DE EXTENSIÓN 45.50 CM</t>
  </si>
  <si>
    <t>RIELES DE EXTENSIÓN 44.50 CM</t>
  </si>
  <si>
    <t>RIELES OCULTAS DE EXTENSIÓN CON FRANJA VERDE DE 45 CM</t>
  </si>
  <si>
    <t>TORNILLOS DE TIRADERAS DE 2 CM</t>
  </si>
  <si>
    <t>LLAVES PARA TALADRO</t>
  </si>
  <si>
    <t xml:space="preserve">DESARMADORES PLANO </t>
  </si>
  <si>
    <t>DESARMADORES DE ESTRELLA</t>
  </si>
  <si>
    <t xml:space="preserve">TALADRO </t>
  </si>
  <si>
    <t>PISTÓN PUERTA BATIBLE</t>
  </si>
  <si>
    <t>BASE METÁLICA TRIANGULAR</t>
  </si>
  <si>
    <t>BISAGRES ESPECIALES HIDRÁULICAS</t>
  </si>
  <si>
    <t>SEGURO PARA PUERTA</t>
  </si>
  <si>
    <t xml:space="preserve">PLACAS DE BISAGRAS </t>
  </si>
  <si>
    <t>PLACAS DE BISAGRAS RECTAS</t>
  </si>
  <si>
    <t>TAPAS DE RIELES BLUM</t>
  </si>
  <si>
    <t xml:space="preserve">RODELAS PLANAS </t>
  </si>
  <si>
    <t>CALCULADORAS</t>
  </si>
  <si>
    <t xml:space="preserve">LÁMPARA DE EMERGENCIA </t>
  </si>
  <si>
    <t>IMPRESORAS MARCAS DE KM2810 KYOCERA, SN E522KP0110</t>
  </si>
  <si>
    <t>ESCALERA METÁLICA</t>
  </si>
  <si>
    <t>TORNILLOS DE ESTRELLA</t>
  </si>
  <si>
    <t>MARCO DE ALUMINIO 70X65 CM</t>
  </si>
  <si>
    <t>TROFEO</t>
  </si>
  <si>
    <t>CATÁLOGOS DE COLORES MELAMÍNICO</t>
  </si>
  <si>
    <t>ARCHIVADORES PEQUEÑAS</t>
  </si>
  <si>
    <t>ARCHIVADORES GRANDES</t>
  </si>
  <si>
    <t>TINTA DE SELLO</t>
  </si>
  <si>
    <t>PUERTA DE ALUMINIO 24X35 CM</t>
  </si>
  <si>
    <t>CORTA TUBO</t>
  </si>
  <si>
    <t>FOCO AHORRADOR</t>
  </si>
  <si>
    <t>TABLA INFORMATIVA ENTRADA</t>
  </si>
  <si>
    <t>SOPORTE CUADRO 2 1/2" ZINCADO C.20</t>
  </si>
  <si>
    <t>BISAGRAS FIJAS METAL BLANCO RECTANGULARES</t>
  </si>
  <si>
    <t>BISAGRAS FIJAS METAL BLANCO CUADRADAS</t>
  </si>
  <si>
    <t>BISAGRA FIJA PLATINA PARA CAMA</t>
  </si>
  <si>
    <t>CONVOY PREMIO LADDER SOPORTE, INCOMPLETO</t>
  </si>
  <si>
    <t>BISAGRA FIJA METAL</t>
  </si>
  <si>
    <t>ACCESORIOS VIONARO GRASS H89/121, ALGUNOS INCOMPLETOS</t>
  </si>
  <si>
    <t>ACCESORIOS VIONARO GRASS, INCOMPLETOS</t>
  </si>
  <si>
    <t>ACCESORIOS VIONARO GRASS METAL , INCOMPLETOS</t>
  </si>
  <si>
    <t>AGARRADERA SUJETADOR CIRCULAR INCOMPLETO</t>
  </si>
  <si>
    <t>CAJA DE BISAGRAS METÁLICAS INCOMPLETAS VARIAS</t>
  </si>
  <si>
    <t>TAPAS RIELES PERFIL VARIAS</t>
  </si>
  <si>
    <t>XP ADAPTADOR PARA SET DE MADERA POSTERIOR H 182</t>
  </si>
  <si>
    <t>CABEZA HEXAGONAL TORNILLO PARA MADERA GRIS</t>
  </si>
  <si>
    <t>PAQ. COMPONENTES PLACA DE METAL CUBETERA, INCOMPLETO</t>
  </si>
  <si>
    <t>RIELES EXTENSO A 50 CM</t>
  </si>
  <si>
    <t>TAPAS TIRAFONDOS PARA MUEBLES COLOR CAFÉ CLARO</t>
  </si>
  <si>
    <t>VARILLAS PARA GAVETAS GRASS</t>
  </si>
  <si>
    <t>TAMBORES PARA MUEBLES</t>
  </si>
  <si>
    <t>FRENTES DE GAVETAS BLUM</t>
  </si>
  <si>
    <t>COMPOMENTES DE GAVETA BLUM, BLANCO</t>
  </si>
  <si>
    <t>DWD-XP SET DE CAJÓN PARA OLLAS H95, BLANCO GRASS</t>
  </si>
  <si>
    <t>CAJAS DE TOPES A PRESIÓN</t>
  </si>
  <si>
    <t>CANASTILLAS METÁLICA GRIS</t>
  </si>
  <si>
    <t>AVENTOS HF BRAS TELESCOPIQUE</t>
  </si>
  <si>
    <t>AVENTOS SUJETADOR FRONTAL SEGURO</t>
  </si>
  <si>
    <t>AVENTOS HF COVERTURAS CAPAS IZQ-DER</t>
  </si>
  <si>
    <t>AVENTOS HF MECANISMO DE ELEVACIÓN</t>
  </si>
  <si>
    <t>VIONARO GUÍAS</t>
  </si>
  <si>
    <t>VIONARO CUBERTERO PUSH DERECHA, 51 CM</t>
  </si>
  <si>
    <t>VIONARO CUBERTERO PUSH IZQUIERDA, 51 CM</t>
  </si>
  <si>
    <t>ACCESORIO DYNAPRO CERRADO SUAVE SILENCIOSO SOFT'CLOSE  KIT 1/50, KIT COMPLETO</t>
  </si>
  <si>
    <t>SET TIPMATIC SOFT-CLOSE CERRADO SILENCIOSO SUAVE DYNAPRO GRASS, 27 CM</t>
  </si>
  <si>
    <t>COSTADOS FIJOS METÁLICOS, 49 CM</t>
  </si>
  <si>
    <t>GUIOA RIEL CIERRE SILENCIOSO</t>
  </si>
  <si>
    <t>RIELES DE EXTENSIÓN, HETTICH ACERO</t>
  </si>
  <si>
    <t>TAPAS DECORATIVAS BLUM GRANDES</t>
  </si>
  <si>
    <t>RIELES DE GAVETAS BLUM COLOR GRIS CON NARANJA</t>
  </si>
  <si>
    <t>COMPONENTES PARA RIELES BLUM, METÁLICAS</t>
  </si>
  <si>
    <t>KIT DISPOSITIVOS VARIOS CACEROLEROS BLUM INCOMPLETO</t>
  </si>
  <si>
    <t>LEGABROX COMPONENTES LADO DERECHA-IZQUIERDA SET, INCOMPLETO</t>
  </si>
  <si>
    <t>LEGABROX BLUM GAVETA PERFIL DERECHA/IZQUIERDA</t>
  </si>
  <si>
    <t>LEGABROX BLUM SET PARA CAJONERA IZQ/DER 20 CM ANCHO</t>
  </si>
  <si>
    <t>SERRUCHO PARA METAL STANLEY</t>
  </si>
  <si>
    <t>GANCHO SUJETADOR METÁLICO PARA BLUM</t>
  </si>
  <si>
    <t>SOPORTE DE MUEBLE METÁLICO BLUM</t>
  </si>
  <si>
    <t>COCHE INDUSTRIAL METÁLICO 4 RUEDAS PARA TRASLADAR MATERIAL, 1M X 0.61M</t>
  </si>
  <si>
    <t>MESA DE TRABAJO CON 2 PISOS, 1.58M X 1.52M X 0.76M X 0.93 ALTO</t>
  </si>
  <si>
    <t xml:space="preserve">ARANDELAS </t>
  </si>
  <si>
    <t xml:space="preserve">ZOCALOS </t>
  </si>
  <si>
    <t>DIVISION BOTELLERO</t>
  </si>
  <si>
    <t>TAVINEA DE 90CM GLASS</t>
  </si>
  <si>
    <t xml:space="preserve">UNION DE MESONES </t>
  </si>
  <si>
    <t>12020</t>
  </si>
  <si>
    <t>BISGRA MINI RECTA</t>
  </si>
  <si>
    <t>PAR</t>
  </si>
  <si>
    <t>12026</t>
  </si>
  <si>
    <t>BISAGRA PLEG. AVENTO P' APL DE A &gt; 100 CM BLUM</t>
  </si>
  <si>
    <t>12034</t>
  </si>
  <si>
    <t>BISAGRA AVENTO HS BLUM P' AAS</t>
  </si>
  <si>
    <t>13002</t>
  </si>
  <si>
    <t>BISAGRA P' RODAMIENTO SUPERIOR</t>
  </si>
  <si>
    <t>13005</t>
  </si>
  <si>
    <t>PERFIL P' RODAMIENTO SUPERIOR</t>
  </si>
  <si>
    <t>13007</t>
  </si>
  <si>
    <t>RODAMIENTO SUPERIOR</t>
  </si>
  <si>
    <t>14012</t>
  </si>
  <si>
    <t>FIJADOR CANASTILLA A-C</t>
  </si>
  <si>
    <t>16005</t>
  </si>
  <si>
    <t>PLACA FRONTAL  "L" PARA GUIA-RIEL</t>
  </si>
  <si>
    <t>16012</t>
  </si>
  <si>
    <t>ESCUADRAS P´ BASURERO</t>
  </si>
  <si>
    <t>16014</t>
  </si>
  <si>
    <t>GUÍA - RIEL TELESCÓPICA 50 CM.</t>
  </si>
  <si>
    <t>16015</t>
  </si>
  <si>
    <t>GUÍA - RIEL TELESCÓPICA 40 CM.</t>
  </si>
  <si>
    <t>16016</t>
  </si>
  <si>
    <t>GUÍA - RIEL METAL 40 CM.</t>
  </si>
  <si>
    <t>16024</t>
  </si>
  <si>
    <t>GUÍA - RIEL TELESCÓPICA 35 CM.</t>
  </si>
  <si>
    <t>16029</t>
  </si>
  <si>
    <t>COSTADO TANDEMBOX CACEROLERO F=62</t>
  </si>
  <si>
    <t>16030</t>
  </si>
  <si>
    <t xml:space="preserve">COSTADO SILENCIOSO CACELORELO  F=50  "ALEMAN" RIGHT/LEFT, </t>
  </si>
  <si>
    <t>16033</t>
  </si>
  <si>
    <t>GUIA RIEL SE BLUM PUSH SILENCIOSO 50 CM RIGHT /LEFT</t>
  </si>
  <si>
    <t>16034</t>
  </si>
  <si>
    <t>GUIA RIEL OCULTA TANDEM SILENCIOSA F=45 RIGHT / LEFT</t>
  </si>
  <si>
    <t>16036</t>
  </si>
  <si>
    <t>PUSH P´ GUIA RIEL OCULTA TANDEM SILENCIOSA</t>
  </si>
  <si>
    <t>16039</t>
  </si>
  <si>
    <t>SINCROMOTION PARA BEG</t>
  </si>
  <si>
    <t>16047</t>
  </si>
  <si>
    <t>JGO. HERRAJE GAVETA INTERNA CACEROLERA  45-60 ANC</t>
  </si>
  <si>
    <t>16049</t>
  </si>
  <si>
    <t>TIRA ALUM. PARA FRENTE GAVETA INTERNA HETTICH</t>
  </si>
  <si>
    <t>16053</t>
  </si>
  <si>
    <t>GUIA RIEL OCULTA TANDEM SILENCIOSA F=30</t>
  </si>
  <si>
    <t>16054</t>
  </si>
  <si>
    <t>FRENOS P´ COSTADOS METÁLICOS</t>
  </si>
  <si>
    <t>16106</t>
  </si>
  <si>
    <t>COSTADO METALICO BLUM K118 45CM</t>
  </si>
  <si>
    <t>20008</t>
  </si>
  <si>
    <t>MINIFIX - PASADOR Y CAJA</t>
  </si>
  <si>
    <t>20014</t>
  </si>
  <si>
    <t>CLAVOS  C/ CABEZA 1"</t>
  </si>
  <si>
    <t>20025</t>
  </si>
  <si>
    <t>TORNILLO 8 X 1 CABEZA CILINDRICA</t>
  </si>
  <si>
    <t>20026</t>
  </si>
  <si>
    <t>TORNILLO 8 X 1 1/4 CABEZA CILINDRICA</t>
  </si>
  <si>
    <t>20031</t>
  </si>
  <si>
    <t>TORNILLOS VARIOS P' TIRADERAS</t>
  </si>
  <si>
    <t>20036</t>
  </si>
  <si>
    <t>TIFONES 3</t>
  </si>
  <si>
    <t>21011</t>
  </si>
  <si>
    <t>ZÓCALO-UNIÓN 90 GR. REHAU</t>
  </si>
  <si>
    <t>30013</t>
  </si>
  <si>
    <t>SOPORTE SUJECIÓN MESÓN ARMO</t>
  </si>
  <si>
    <t>30015</t>
  </si>
  <si>
    <t>TOPES PLASTICOS PUERTAS</t>
  </si>
  <si>
    <t>30032</t>
  </si>
  <si>
    <t>PISTON P' PUERTAS ELEVABLES</t>
  </si>
  <si>
    <t>30034</t>
  </si>
  <si>
    <t>SOPORTE LATERAL TUBO OVALADO (PAR)</t>
  </si>
  <si>
    <t>31001</t>
  </si>
  <si>
    <t>BANDEJA PORTACUBIERTOS 45 CM.</t>
  </si>
  <si>
    <t>31039</t>
  </si>
  <si>
    <t>BANDEJA PORTACUBIERTOS 60 CM.</t>
  </si>
  <si>
    <t>31104</t>
  </si>
  <si>
    <t>PORTAPLATOS BLUM D = 18 / 32 CM.  H = 17.1 CM</t>
  </si>
  <si>
    <t>31110</t>
  </si>
  <si>
    <t>PERSIANA PARA ANCHO 60 CM.</t>
  </si>
  <si>
    <t>31113</t>
  </si>
  <si>
    <t>BANDEJA DER. LEMANS P´ BE-LI (D´KOCINA)</t>
  </si>
  <si>
    <t>31122</t>
  </si>
  <si>
    <t>BANDEJA PORTACUBIERTOS 80 CM.</t>
  </si>
  <si>
    <t>31123</t>
  </si>
  <si>
    <t>BANDEJA PORTACUBIERTOS 90 CM.</t>
  </si>
  <si>
    <t>31127</t>
  </si>
  <si>
    <t>PORTACUCHILLOS METÁLICO BLUM</t>
  </si>
  <si>
    <t>31129</t>
  </si>
  <si>
    <t>PORTACUCHILLOS MADERA P´ BANDEJA POTACUBIERTOS</t>
  </si>
  <si>
    <t>31130</t>
  </si>
  <si>
    <t>PORTAESPECIES MADERA P´ BANDEJA POTACUBIERTOS</t>
  </si>
  <si>
    <t>31135</t>
  </si>
  <si>
    <t>CONDIMENTERO MOVIL BLUM P´ 30 CM.</t>
  </si>
  <si>
    <t>31140</t>
  </si>
  <si>
    <t>CESTO PORTA OLLAS H =10 CM / 60 (INS-55E143005000</t>
  </si>
  <si>
    <t>31145</t>
  </si>
  <si>
    <t>ACCESORIO U  - BASE METALICA PARA GAVETA BAJO FREG</t>
  </si>
  <si>
    <t>31146</t>
  </si>
  <si>
    <t>PATA SOPORTE ENTRE MESONES DIAMETRO 38 H:16</t>
  </si>
  <si>
    <t>31147</t>
  </si>
  <si>
    <t>CUBERTERO HETTICH COLOR PLATA ANCHO 45 (37CM)</t>
  </si>
  <si>
    <t>31148</t>
  </si>
  <si>
    <t>CUBERTERO HETTICH COLOR PLATA ANCHO 60 (52CM)</t>
  </si>
  <si>
    <t>31158</t>
  </si>
  <si>
    <t>ESQUINERO DER. MOVING CORNER P´ BE-MI (EDIMCA)</t>
  </si>
  <si>
    <t>31160</t>
  </si>
  <si>
    <t>ACCESORIO OBJETOS LIMPIEZA BAJO FREGADERO</t>
  </si>
  <si>
    <t>31161</t>
  </si>
  <si>
    <t>BASURERO DOBLE GRIS HETTICH PARA BAJO CON PUERTAS</t>
  </si>
  <si>
    <t>31167</t>
  </si>
  <si>
    <t>COLGADOR GIRATORIO PARA CLOSET</t>
  </si>
  <si>
    <t>31170</t>
  </si>
  <si>
    <t>SOPORTE EXTRAIBLE PARA CORBATAS Y CINTURONES</t>
  </si>
  <si>
    <t>31187</t>
  </si>
  <si>
    <t>DISPENSADOR PAPEL ALUMINIO BLUM.</t>
  </si>
  <si>
    <t>31188</t>
  </si>
  <si>
    <t>DISPENSADOR PAPEL FILM BLUM.</t>
  </si>
  <si>
    <t>31198</t>
  </si>
  <si>
    <t>DESPENSA CONVOY KESSEBOHMER  (INSUMAD)</t>
  </si>
  <si>
    <t>31219</t>
  </si>
  <si>
    <t>ORGANIZADOR BLANCO MAGIC SORTO B3 W:319MM PARA CAJ</t>
  </si>
  <si>
    <t>31221</t>
  </si>
  <si>
    <t>TAVINEA KIT 450 X 500MM STONE PARA VIONARO</t>
  </si>
  <si>
    <t>31222</t>
  </si>
  <si>
    <t>TAVINEA KIT 600 X 500MM STONE PARA VIONARO</t>
  </si>
  <si>
    <t>31226</t>
  </si>
  <si>
    <t>TAVINEA KIT PARA VIONARO CAJON H:185 600MM</t>
  </si>
  <si>
    <t>31227</t>
  </si>
  <si>
    <t>TAVINEA KIT PARA VIONARO CAJON H:185 900MM</t>
  </si>
  <si>
    <t>31231</t>
  </si>
  <si>
    <t>CAJON XP H:95 DOUWING DIVISIONES INTERNAS "BASICO"</t>
  </si>
  <si>
    <t>31232</t>
  </si>
  <si>
    <t>CAJON XP H:95 DOUWING DIVISIONES INTERNAS "MEDIO"</t>
  </si>
  <si>
    <t>31233</t>
  </si>
  <si>
    <t>CAJON XP H:95 DOUWING DIVISIONES INTERNAS "COMPLET</t>
  </si>
  <si>
    <t>31245</t>
  </si>
  <si>
    <t>PATA SQUARE (ATU 65002-C)</t>
  </si>
  <si>
    <t>33001</t>
  </si>
  <si>
    <t>CORREDERA 55</t>
  </si>
  <si>
    <t>33003</t>
  </si>
  <si>
    <t>GUIA P' CORREDIZA T55 Y TOP LINE 27 (HETT-25119)</t>
  </si>
  <si>
    <t>33032</t>
  </si>
  <si>
    <t>GUIA SUPERIOR P' CORREDIZA CD 50 (INS)</t>
  </si>
  <si>
    <t>33033</t>
  </si>
  <si>
    <t>RIEL INFERIOR P' CORREDIZA CD 50 (INS)</t>
  </si>
  <si>
    <t>34006</t>
  </si>
  <si>
    <t>TUBO DE CLOSET PARA INCORPORAR LUZ LED 2013</t>
  </si>
  <si>
    <t>61017</t>
  </si>
  <si>
    <t>PERFIL TIRADERA ALUMINIO - TOPE REPISA EVOLUM</t>
  </si>
  <si>
    <t>61018</t>
  </si>
  <si>
    <t>PERFIL DE APERTURA  PARA ASIENTO</t>
  </si>
  <si>
    <t>61019</t>
  </si>
  <si>
    <t>PERFIL GOLA TIPO "C" BLANCO + NEGRO+ ALUMINIO</t>
  </si>
  <si>
    <t>B1-010-LOTE</t>
  </si>
  <si>
    <t>CANTOS: ROLLOS DIFERENTES TAMAÑOS Y COLORES</t>
  </si>
  <si>
    <t>B1-011-LOTE</t>
  </si>
  <si>
    <t>TIRADERAS VARIAS TAMAÑOS</t>
  </si>
  <si>
    <t>B1-012-LOTE</t>
  </si>
  <si>
    <t>PINTURAS VARIAS</t>
  </si>
  <si>
    <t>B1-013-LOTE</t>
  </si>
  <si>
    <t>CAJA DE TORNILLO VARIAS MEDIDAS</t>
  </si>
  <si>
    <t>B1-014-LOTE</t>
  </si>
  <si>
    <t>CAJA DE COMPONENTES DE HERRERIA VARIOS</t>
  </si>
  <si>
    <t>TOTALES</t>
  </si>
  <si>
    <t>INVENTARIO FÍSICO* - MUEPRAMODUL CIA. LTDA.
DEPARTAMENTO: DISPENSARIO MEDICO</t>
  </si>
  <si>
    <t>DM-001</t>
  </si>
  <si>
    <t>MODULO: 80 X 37 X 195CM</t>
  </si>
  <si>
    <t>DM-002</t>
  </si>
  <si>
    <t>MODULO PUERTA: 50 X 212 X 37CM</t>
  </si>
  <si>
    <t>DM-003</t>
  </si>
  <si>
    <t>DM-004</t>
  </si>
  <si>
    <t>PUERTA METALICA: 64 X 162CM</t>
  </si>
  <si>
    <t>DM-005</t>
  </si>
  <si>
    <t>PARANTE PUERTA METALICA: 24 X 162CM</t>
  </si>
  <si>
    <t>DM-006</t>
  </si>
  <si>
    <t>MODULO 4 PUERTAS: 117 X 35 X 130CM</t>
  </si>
  <si>
    <t>DM-007</t>
  </si>
  <si>
    <t>GAVETA, PUERTA DE VIDRIO: 60 X 72 X 32CM</t>
  </si>
  <si>
    <t>DM-008</t>
  </si>
  <si>
    <t>MODULO 4 NIVELES: 90 X 35 X 160CM</t>
  </si>
  <si>
    <t>DM-009</t>
  </si>
  <si>
    <t>MODULO DOBLE CON 6 CAJONES OPUESTOS Y 2 PUERTAS: 117 X 51.5 X 155CM</t>
  </si>
  <si>
    <t>DM-010</t>
  </si>
  <si>
    <t>REPISA DE MADERA DE 5 NIVELES: 227 X 43 CM</t>
  </si>
  <si>
    <t>DM-011</t>
  </si>
  <si>
    <t>ESCRITORIO EN L CON CAJONERA DE 3 CAJONES: 175 X 140 X 57CM</t>
  </si>
  <si>
    <t>DM-012</t>
  </si>
  <si>
    <t>MODULO CON 2 PUERTAS Y 2 NIVELES: 160 X 35 X 82CM</t>
  </si>
  <si>
    <t>DM-013</t>
  </si>
  <si>
    <t>MODULO DE VIDRIO CON 4 PUERTAS (2 DE VIDRIO): 80 X 57 X 210CM</t>
  </si>
  <si>
    <t>DM-014</t>
  </si>
  <si>
    <t>MODULO DE 1 PUERTA: 60 X 35 X 80CM</t>
  </si>
  <si>
    <t>DM-015</t>
  </si>
  <si>
    <t>MODULO CAMILLA DE 4 CAJONES Y 3 PUERTAS: 213 X 81 X 85CM</t>
  </si>
  <si>
    <t>DM-016</t>
  </si>
  <si>
    <t>COLCHONETA: 78 X 185 X 10CM</t>
  </si>
  <si>
    <t>DM-017</t>
  </si>
  <si>
    <t>PANEL DE DIVISION: 276 X 225CM</t>
  </si>
  <si>
    <t>DM-018</t>
  </si>
  <si>
    <t>DIVISIÓN MADERA Y VIDRIO: 83 X 225CM</t>
  </si>
  <si>
    <t>DM-019</t>
  </si>
  <si>
    <t xml:space="preserve">DIVISION DE MADERA: 104 X 225CM </t>
  </si>
  <si>
    <t>DM-020</t>
  </si>
  <si>
    <t>PUERTA MADERA Y VIDRIO: 73 X 190CM</t>
  </si>
  <si>
    <t>DM-021</t>
  </si>
  <si>
    <t>PUERTA MADERA: 72.5 X 190CM</t>
  </si>
  <si>
    <t>DM-022</t>
  </si>
  <si>
    <t>PUERTA MADERA: 80 X 194CM</t>
  </si>
  <si>
    <t>DM-023</t>
  </si>
  <si>
    <t>DISPENSADOR DE PAPEL HIGIENICO: 26CM</t>
  </si>
  <si>
    <t>DM-024</t>
  </si>
  <si>
    <t>MODULO LAVAMANOS CON 2 PUERTAS: 90 X 56 X 85CM</t>
  </si>
  <si>
    <t>DM-025</t>
  </si>
  <si>
    <t>DISPENSADOR DE TOALLAS DE PAPEL UNILIMPIO: 27 X 28 X 10CM</t>
  </si>
  <si>
    <t>DM-026</t>
  </si>
  <si>
    <t>DISPENSADOR DE JABON: 11 X 30 X 10CM</t>
  </si>
  <si>
    <t>DM-027</t>
  </si>
  <si>
    <t>LAVAMANOS, PORCELANA BLANCA OVALADA</t>
  </si>
  <si>
    <t>DM-028</t>
  </si>
  <si>
    <t>INODORO</t>
  </si>
  <si>
    <t>DM-029</t>
  </si>
  <si>
    <t>JUEGO DE LLAVES</t>
  </si>
  <si>
    <t>DM-030</t>
  </si>
  <si>
    <t>TOALLERO: 45CM</t>
  </si>
  <si>
    <t>DM-031</t>
  </si>
  <si>
    <t>TOALLERO: 15CM</t>
  </si>
  <si>
    <t>DM-032</t>
  </si>
  <si>
    <t>PORTA PAPEL HIGIENICO, INCOMPLETO</t>
  </si>
  <si>
    <t>DM-033</t>
  </si>
  <si>
    <t>ESPEJO: 120 X 55CM</t>
  </si>
  <si>
    <t>DM-034</t>
  </si>
  <si>
    <t>BASURERO</t>
  </si>
  <si>
    <t>DM-035</t>
  </si>
  <si>
    <t>LAMAPARA CON 2 FOCOS FLUORESCENTES</t>
  </si>
  <si>
    <t>DM-036</t>
  </si>
  <si>
    <t>PAPELOGRAFO PIZARRA</t>
  </si>
  <si>
    <t>DM-037</t>
  </si>
  <si>
    <t>EXTINTOR DE 20LBS CADUCADO</t>
  </si>
  <si>
    <t>DM-038</t>
  </si>
  <si>
    <t>EXTINTOR DE 5LBS CADUCADO</t>
  </si>
  <si>
    <t>DM-039</t>
  </si>
  <si>
    <t>CAJETIN BRAKER: 24 X 39CM</t>
  </si>
  <si>
    <t>DM-040</t>
  </si>
  <si>
    <t>LAMAPARA CON 2 FOCOS FLUORESCENTES C/U</t>
  </si>
  <si>
    <t>DM-041</t>
  </si>
  <si>
    <t>DETECTORES DE INCENDIO</t>
  </si>
  <si>
    <t>DM-042</t>
  </si>
  <si>
    <t>LAMPARA DE EMERGENCIA</t>
  </si>
  <si>
    <t>DM-043</t>
  </si>
  <si>
    <t>SENSOR DE INCENDIO</t>
  </si>
  <si>
    <t>DM-044</t>
  </si>
  <si>
    <t>CARTON CON CARPETAS HOGAR 2000</t>
  </si>
  <si>
    <t>DM-045</t>
  </si>
  <si>
    <t>ARCHIVADOR TIPO BENE GRANDE</t>
  </si>
  <si>
    <t>DM-046</t>
  </si>
  <si>
    <t>ARCHIVADOR TIPO BENE PEQUEÑAS</t>
  </si>
  <si>
    <t>DM-047</t>
  </si>
  <si>
    <t>CAJA CON SOBRES DE HOGAR 2000</t>
  </si>
  <si>
    <t>DM-048</t>
  </si>
  <si>
    <t>CAJA DE FOLLETOS DE GARANTIA (INCO)</t>
  </si>
  <si>
    <t>DM-049</t>
  </si>
  <si>
    <t>CAJA DE PAPELERIA VARIADA Y FOLLETOS INCO</t>
  </si>
  <si>
    <t>DM-050</t>
  </si>
  <si>
    <t>CAJA DE DETECTORES DE HUMO</t>
  </si>
  <si>
    <t>DM-051</t>
  </si>
  <si>
    <t>CAJA DE BOTON DE EMERGENCIA AL FUEGO ROJA METALICA</t>
  </si>
  <si>
    <t>DM-052</t>
  </si>
  <si>
    <t>BASUREROS PLASTICOS</t>
  </si>
  <si>
    <t>DM-053</t>
  </si>
  <si>
    <t>BALASTO 2X40 ELECTRO CONTROL</t>
  </si>
  <si>
    <t>DM-054</t>
  </si>
  <si>
    <t>BANDEJAS PLASTICAS</t>
  </si>
  <si>
    <t>DM-055</t>
  </si>
  <si>
    <t>PAPEL CONTÍNUO PARA IMPRESORA</t>
  </si>
  <si>
    <t>DM-056</t>
  </si>
  <si>
    <t>LOTE DE MEDICINA CADUCADA</t>
  </si>
  <si>
    <t>LOT</t>
  </si>
  <si>
    <t>DM-057</t>
  </si>
  <si>
    <t>JERINGUILLAS 5ML (FECHA CADUCIDAD: 2022-03)</t>
  </si>
  <si>
    <t>DM-058</t>
  </si>
  <si>
    <t>JERINGUILLAS SAFTI 10ML (FECHA CADUCIDAD: 2021-04)</t>
  </si>
  <si>
    <t>DM-059</t>
  </si>
  <si>
    <t>JERINGUILLAS SAFTI 3ML (FECHA CADUCIDAD: 2021-08)</t>
  </si>
  <si>
    <t>DM-060</t>
  </si>
  <si>
    <t>JERINGUILLAS FORTUN MEDICA 10ML (FECHA CADUCIDAD: 2020-07)</t>
  </si>
  <si>
    <t>DM-061</t>
  </si>
  <si>
    <t>BAJA LENGUAS</t>
  </si>
  <si>
    <t>DM-062</t>
  </si>
  <si>
    <t>FUNDAS DE ISOPOS</t>
  </si>
  <si>
    <t>FND</t>
  </si>
  <si>
    <t>DM-063</t>
  </si>
  <si>
    <t>RIÑONERA DE ACERO INOXDIBALE</t>
  </si>
  <si>
    <t>DM-064</t>
  </si>
  <si>
    <t>BANDEJA DE ACERO INOXIDABLE</t>
  </si>
  <si>
    <t>DM-065</t>
  </si>
  <si>
    <t>CAJA QUIRURGICA DE ACERO INOXIDABLE</t>
  </si>
  <si>
    <t>DM-066</t>
  </si>
  <si>
    <t>KIT QUIRURGICO: 1 PINZA, TIJERAS, PINZA TIJERAS Y BISTURI</t>
  </si>
  <si>
    <t>DM-067</t>
  </si>
  <si>
    <t>DISPENSADOR DE ACERO INOXIDABLE CON TAPA</t>
  </si>
  <si>
    <t>DM-068</t>
  </si>
  <si>
    <t>SOPORTE DE TERMOMETRO DE ACERO INOXIDABLE</t>
  </si>
  <si>
    <t>DM-069</t>
  </si>
  <si>
    <t>CINTA METRICA</t>
  </si>
  <si>
    <t>DM-070</t>
  </si>
  <si>
    <t>CAJAS PLASTICAS DE PRIMEROS AUXILIOS</t>
  </si>
  <si>
    <t>DM-071</t>
  </si>
  <si>
    <t xml:space="preserve">BASUREROS </t>
  </si>
  <si>
    <t>DM-072</t>
  </si>
  <si>
    <t xml:space="preserve">Sillas de oficina Varias medidas </t>
  </si>
  <si>
    <t>DM-073</t>
  </si>
  <si>
    <t xml:space="preserve">Muletas médicas </t>
  </si>
  <si>
    <t xml:space="preserve">Par </t>
  </si>
  <si>
    <t>DM-074</t>
  </si>
  <si>
    <t>Portapapeles 30;6x42</t>
  </si>
  <si>
    <t>ML</t>
  </si>
  <si>
    <t>DM-075</t>
  </si>
  <si>
    <t xml:space="preserve">Ganadora negra de oficina </t>
  </si>
  <si>
    <t>DM-076</t>
  </si>
  <si>
    <t xml:space="preserve">Perforadora de oficina </t>
  </si>
  <si>
    <t>DM-077</t>
  </si>
  <si>
    <t xml:space="preserve">Caléfon marca Jumbo 73L </t>
  </si>
  <si>
    <t xml:space="preserve"> </t>
  </si>
  <si>
    <t>NUEVO VALOR MINIMO DE REMATE CON DESCUENTO DEL 25%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</si>
</sst>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$-300A]\ 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20"/>
      <name val="Calibri"/>
      <family val="2"/>
    </font>
    <font>
      <sz val="12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Tahoma"/>
      <family val="2"/>
    </font>
    <font>
      <sz val="12"/>
      <name val="Calibri"/>
      <family val="2"/>
    </font>
    <font>
      <sz val="20"/>
      <color rgb="FF000000"/>
      <name val="Calibri"/>
      <family val="2"/>
    </font>
    <font>
      <b/>
      <sz val="10"/>
      <color rgb="FF000000"/>
      <name val="Arial"/>
      <family val="2"/>
    </font>
    <font>
      <b/>
      <sz val="9"/>
      <color theme="1"/>
      <name val="Tahoma"/>
      <family val="2"/>
    </font>
    <font>
      <b/>
      <sz val="20"/>
      <color theme="1"/>
      <name val="Calibri"/>
      <family val="2"/>
      <scheme val="minor"/>
    </font>
    <font>
      <strike/>
      <sz val="9"/>
      <color rgb="FF000000"/>
      <name val="Tahoma"/>
      <family val="2"/>
    </font>
    <font>
      <strike/>
      <sz val="11"/>
      <color theme="1"/>
      <name val="Calibri"/>
      <family val="2"/>
      <scheme val="minor"/>
    </font>
    <font>
      <b/>
      <strike/>
      <sz val="9"/>
      <name val="Tahoma"/>
      <family val="2"/>
    </font>
    <font>
      <strike/>
      <sz val="12"/>
      <color theme="1"/>
      <name val="Calibri"/>
      <family val="2"/>
    </font>
    <font>
      <strike/>
      <sz val="2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CB9CA"/>
        <bgColor rgb="FF000000"/>
      </patternFill>
    </fill>
    <fill>
      <patternFill patternType="solid">
        <fgColor rgb="FFD9E1F2"/>
        <bgColor rgb="FFD9E1F2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  <fill>
      <patternFill patternType="solid">
        <fgColor rgb="FFFF0000"/>
        <bgColor rgb="FF00FF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/>
    </xf>
    <xf numFmtId="0" fontId="13" fillId="0" borderId="0" xfId="0" applyFont="1"/>
    <xf numFmtId="3" fontId="12" fillId="3" borderId="3" xfId="1" applyNumberFormat="1" applyFont="1" applyFill="1" applyBorder="1" applyAlignment="1">
      <alignment horizontal="center" vertical="center"/>
    </xf>
    <xf numFmtId="3" fontId="12" fillId="0" borderId="3" xfId="1" applyNumberFormat="1" applyFont="1" applyBorder="1" applyAlignment="1">
      <alignment horizontal="center"/>
    </xf>
    <xf numFmtId="164" fontId="12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/>
    <xf numFmtId="164" fontId="14" fillId="4" borderId="0" xfId="0" applyNumberFormat="1" applyFont="1" applyFill="1"/>
    <xf numFmtId="0" fontId="14" fillId="0" borderId="0" xfId="0" applyFont="1"/>
    <xf numFmtId="0" fontId="12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/>
    <xf numFmtId="164" fontId="12" fillId="5" borderId="1" xfId="1" applyNumberFormat="1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 vertical="center" wrapText="1"/>
    </xf>
    <xf numFmtId="165" fontId="16" fillId="6" borderId="4" xfId="0" applyNumberFormat="1" applyFont="1" applyFill="1" applyBorder="1" applyAlignment="1">
      <alignment vertical="center" wrapText="1"/>
    </xf>
    <xf numFmtId="165" fontId="16" fillId="7" borderId="4" xfId="0" applyNumberFormat="1" applyFont="1" applyFill="1" applyBorder="1" applyAlignment="1">
      <alignment vertical="center" wrapText="1"/>
    </xf>
    <xf numFmtId="165" fontId="17" fillId="6" borderId="4" xfId="0" applyNumberFormat="1" applyFont="1" applyFill="1" applyBorder="1" applyAlignment="1">
      <alignment vertical="center" wrapText="1"/>
    </xf>
    <xf numFmtId="165" fontId="16" fillId="8" borderId="4" xfId="0" applyNumberFormat="1" applyFont="1" applyFill="1" applyBorder="1" applyAlignment="1">
      <alignment vertical="center" wrapText="1"/>
    </xf>
    <xf numFmtId="164" fontId="18" fillId="3" borderId="1" xfId="1" applyNumberFormat="1" applyFont="1" applyFill="1" applyBorder="1" applyAlignment="1">
      <alignment horizontal="center" vertical="center"/>
    </xf>
    <xf numFmtId="164" fontId="18" fillId="0" borderId="1" xfId="1" applyNumberFormat="1" applyFont="1" applyBorder="1" applyAlignment="1">
      <alignment horizontal="center"/>
    </xf>
    <xf numFmtId="164" fontId="18" fillId="5" borderId="1" xfId="1" applyNumberFormat="1" applyFont="1" applyFill="1" applyBorder="1" applyAlignment="1">
      <alignment horizontal="center"/>
    </xf>
    <xf numFmtId="0" fontId="19" fillId="0" borderId="0" xfId="0" applyFont="1"/>
    <xf numFmtId="164" fontId="20" fillId="4" borderId="1" xfId="1" applyNumberFormat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 vertical="center"/>
    </xf>
    <xf numFmtId="164" fontId="18" fillId="0" borderId="1" xfId="1" applyNumberFormat="1" applyFont="1" applyBorder="1" applyAlignment="1">
      <alignment horizontal="center" vertical="center"/>
    </xf>
    <xf numFmtId="0" fontId="21" fillId="0" borderId="0" xfId="0" applyFont="1"/>
    <xf numFmtId="164" fontId="22" fillId="4" borderId="0" xfId="0" applyNumberFormat="1" applyFont="1" applyFill="1"/>
    <xf numFmtId="165" fontId="6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546"/>
  <sheetViews>
    <sheetView tabSelected="1" topLeftCell="D488" workbookViewId="0">
      <selection activeCell="M506" sqref="M506"/>
    </sheetView>
  </sheetViews>
  <sheetFormatPr baseColWidth="10" defaultRowHeight="15.75"/>
  <cols>
    <col min="1" max="1" width="5" style="2" customWidth="1"/>
    <col min="2" max="2" width="13.140625" style="2" customWidth="1"/>
    <col min="3" max="3" width="97" style="2" customWidth="1"/>
    <col min="4" max="4" width="11" style="2" customWidth="1"/>
    <col min="5" max="6" width="11.42578125" style="2"/>
    <col min="7" max="7" width="16.7109375" style="2" customWidth="1"/>
    <col min="8" max="8" width="21.7109375" style="2" bestFit="1" customWidth="1"/>
    <col min="9" max="9" width="19.7109375" style="2" bestFit="1" customWidth="1"/>
    <col min="10" max="10" width="22.28515625" style="2" bestFit="1" customWidth="1"/>
    <col min="11" max="11" width="5.85546875" style="2" customWidth="1"/>
    <col min="12" max="12" width="6.42578125" style="2" customWidth="1"/>
    <col min="13" max="13" width="11.28515625" style="2" customWidth="1"/>
    <col min="14" max="14" width="11.42578125" style="2"/>
    <col min="15" max="15" width="5.85546875" style="2" customWidth="1"/>
    <col min="16" max="16" width="21.7109375" style="2" customWidth="1"/>
    <col min="17" max="16384" width="11.42578125" style="2"/>
  </cols>
  <sheetData>
    <row r="1" spans="1:16" ht="15.95" customHeight="1">
      <c r="B1" s="53" t="s">
        <v>0</v>
      </c>
      <c r="C1" s="53"/>
      <c r="D1" s="53"/>
      <c r="E1" s="53"/>
      <c r="F1" s="53"/>
      <c r="G1" s="53"/>
      <c r="H1" s="53"/>
      <c r="I1" s="53"/>
      <c r="J1" s="3"/>
      <c r="K1" s="3"/>
      <c r="L1" s="3"/>
      <c r="M1" s="3"/>
      <c r="N1" s="3"/>
      <c r="O1" s="3"/>
      <c r="P1" s="3"/>
    </row>
    <row r="2" spans="1:16">
      <c r="B2" s="53"/>
      <c r="C2" s="53"/>
      <c r="D2" s="53"/>
      <c r="E2" s="53"/>
      <c r="F2" s="53"/>
      <c r="G2" s="53"/>
      <c r="H2" s="53"/>
      <c r="I2" s="53"/>
      <c r="J2" s="3"/>
      <c r="K2" s="3"/>
      <c r="L2" s="3"/>
      <c r="M2" s="3"/>
      <c r="N2" s="3"/>
      <c r="O2" s="3"/>
      <c r="P2" s="3"/>
    </row>
    <row r="3" spans="1:16">
      <c r="B3" s="53"/>
      <c r="C3" s="53"/>
      <c r="D3" s="53"/>
      <c r="E3" s="53"/>
      <c r="F3" s="53"/>
      <c r="G3" s="53"/>
      <c r="H3" s="53"/>
      <c r="I3" s="53"/>
      <c r="J3" s="3"/>
      <c r="K3" s="3"/>
      <c r="L3" s="3"/>
      <c r="M3" s="3"/>
      <c r="N3" s="3"/>
      <c r="O3" s="3"/>
      <c r="P3" s="3"/>
    </row>
    <row r="4" spans="1:16" ht="26.25">
      <c r="B4" s="54" t="s">
        <v>1</v>
      </c>
      <c r="C4" s="54"/>
      <c r="D4" s="54"/>
      <c r="E4" s="54"/>
      <c r="F4" s="54"/>
      <c r="G4" s="54"/>
      <c r="H4" s="54"/>
      <c r="I4" s="54"/>
      <c r="J4" s="4"/>
      <c r="K4" s="4"/>
      <c r="L4" s="4"/>
      <c r="M4" s="4"/>
      <c r="N4" s="4"/>
      <c r="O4" s="4"/>
      <c r="P4" s="4"/>
    </row>
    <row r="5" spans="1:16" ht="40.5" customHeight="1">
      <c r="A5" s="5"/>
      <c r="B5" s="5"/>
      <c r="C5" s="6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>
      <c r="A6" s="7"/>
      <c r="B6" s="7"/>
      <c r="C6" s="8"/>
      <c r="D6" s="7"/>
      <c r="E6" s="7"/>
      <c r="F6" s="7"/>
      <c r="G6" s="7"/>
      <c r="H6" s="7"/>
      <c r="I6" s="1"/>
      <c r="J6" s="7"/>
      <c r="K6" s="7"/>
      <c r="L6" s="7"/>
      <c r="M6" s="7"/>
      <c r="N6" s="7"/>
      <c r="O6" s="7"/>
      <c r="P6" s="9"/>
    </row>
    <row r="7" spans="1:16" ht="51.75" customHeight="1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  <c r="J7" s="38" t="s">
        <v>693</v>
      </c>
    </row>
    <row r="8" spans="1:16">
      <c r="A8" s="11">
        <v>1</v>
      </c>
      <c r="B8" s="12">
        <v>12003</v>
      </c>
      <c r="C8" s="13" t="s">
        <v>12</v>
      </c>
      <c r="D8" s="11" t="s">
        <v>13</v>
      </c>
      <c r="E8" s="11">
        <v>55</v>
      </c>
      <c r="F8" s="14" t="s">
        <v>14</v>
      </c>
      <c r="G8" s="15">
        <v>2.1</v>
      </c>
      <c r="H8" s="15">
        <f>+E8*G8</f>
        <v>115.5</v>
      </c>
      <c r="I8" s="43">
        <v>24.25500000000001</v>
      </c>
      <c r="J8" s="39">
        <f t="shared" ref="J8:J41" si="0">I8*75%</f>
        <v>18.191250000000007</v>
      </c>
    </row>
    <row r="9" spans="1:16">
      <c r="A9" s="16">
        <v>2</v>
      </c>
      <c r="B9" s="17">
        <v>12008</v>
      </c>
      <c r="C9" s="18" t="s">
        <v>12</v>
      </c>
      <c r="D9" s="16" t="s">
        <v>13</v>
      </c>
      <c r="E9" s="16">
        <v>4</v>
      </c>
      <c r="F9" s="19" t="s">
        <v>14</v>
      </c>
      <c r="G9" s="20">
        <v>2.1</v>
      </c>
      <c r="H9" s="20">
        <f t="shared" ref="H9:H41" si="1">+E9*G9</f>
        <v>8.4</v>
      </c>
      <c r="I9" s="44">
        <v>1.7640000000000007</v>
      </c>
      <c r="J9" s="39">
        <f t="shared" si="0"/>
        <v>1.3230000000000004</v>
      </c>
    </row>
    <row r="10" spans="1:16">
      <c r="A10" s="11">
        <v>3</v>
      </c>
      <c r="B10" s="12">
        <v>12053</v>
      </c>
      <c r="C10" s="13" t="s">
        <v>15</v>
      </c>
      <c r="D10" s="11" t="s">
        <v>16</v>
      </c>
      <c r="E10" s="11">
        <v>1</v>
      </c>
      <c r="F10" s="14" t="s">
        <v>14</v>
      </c>
      <c r="G10" s="15">
        <v>18</v>
      </c>
      <c r="H10" s="15">
        <f t="shared" si="1"/>
        <v>18</v>
      </c>
      <c r="I10" s="43">
        <v>3.7800000000000011</v>
      </c>
      <c r="J10" s="39">
        <f t="shared" si="0"/>
        <v>2.8350000000000009</v>
      </c>
    </row>
    <row r="11" spans="1:16">
      <c r="A11" s="16">
        <v>4</v>
      </c>
      <c r="B11" s="17">
        <v>14902</v>
      </c>
      <c r="C11" s="18" t="s">
        <v>17</v>
      </c>
      <c r="D11" s="16" t="s">
        <v>13</v>
      </c>
      <c r="E11" s="16">
        <v>4700</v>
      </c>
      <c r="F11" s="19" t="s">
        <v>14</v>
      </c>
      <c r="G11" s="20">
        <v>0.04</v>
      </c>
      <c r="H11" s="20">
        <f t="shared" si="1"/>
        <v>188</v>
      </c>
      <c r="I11" s="44">
        <v>39.480000000000011</v>
      </c>
      <c r="J11" s="39">
        <f t="shared" si="0"/>
        <v>29.610000000000007</v>
      </c>
    </row>
    <row r="12" spans="1:16">
      <c r="A12" s="11">
        <v>5</v>
      </c>
      <c r="B12" s="14">
        <v>16013</v>
      </c>
      <c r="C12" s="13" t="s">
        <v>18</v>
      </c>
      <c r="D12" s="11" t="s">
        <v>13</v>
      </c>
      <c r="E12" s="11">
        <v>30</v>
      </c>
      <c r="F12" s="14" t="s">
        <v>14</v>
      </c>
      <c r="G12" s="15">
        <v>1</v>
      </c>
      <c r="H12" s="15">
        <f t="shared" si="1"/>
        <v>30</v>
      </c>
      <c r="I12" s="43">
        <v>6.3000000000000025</v>
      </c>
      <c r="J12" s="39">
        <f t="shared" si="0"/>
        <v>4.7250000000000014</v>
      </c>
    </row>
    <row r="13" spans="1:16">
      <c r="A13" s="16">
        <v>6</v>
      </c>
      <c r="B13" s="19">
        <v>16035</v>
      </c>
      <c r="C13" s="18" t="s">
        <v>19</v>
      </c>
      <c r="D13" s="16" t="s">
        <v>13</v>
      </c>
      <c r="E13" s="16">
        <v>67</v>
      </c>
      <c r="F13" s="19" t="s">
        <v>14</v>
      </c>
      <c r="G13" s="20">
        <v>20.52</v>
      </c>
      <c r="H13" s="20">
        <f t="shared" si="1"/>
        <v>1374.84</v>
      </c>
      <c r="I13" s="44">
        <v>288.71640000000008</v>
      </c>
      <c r="J13" s="39">
        <f t="shared" si="0"/>
        <v>216.53730000000007</v>
      </c>
    </row>
    <row r="14" spans="1:16">
      <c r="A14" s="11">
        <v>7</v>
      </c>
      <c r="B14" s="14">
        <v>16041</v>
      </c>
      <c r="C14" s="13" t="s">
        <v>20</v>
      </c>
      <c r="D14" s="11" t="s">
        <v>16</v>
      </c>
      <c r="E14" s="11">
        <v>6</v>
      </c>
      <c r="F14" s="14" t="s">
        <v>14</v>
      </c>
      <c r="G14" s="15">
        <v>19.41</v>
      </c>
      <c r="H14" s="15">
        <f t="shared" si="1"/>
        <v>116.46000000000001</v>
      </c>
      <c r="I14" s="43">
        <v>24.456600000000009</v>
      </c>
      <c r="J14" s="39">
        <f t="shared" si="0"/>
        <v>18.342450000000007</v>
      </c>
    </row>
    <row r="15" spans="1:16">
      <c r="A15" s="16">
        <v>8</v>
      </c>
      <c r="B15" s="19">
        <v>16095</v>
      </c>
      <c r="C15" s="18" t="s">
        <v>21</v>
      </c>
      <c r="D15" s="16" t="s">
        <v>13</v>
      </c>
      <c r="E15" s="16">
        <v>82</v>
      </c>
      <c r="F15" s="19" t="s">
        <v>14</v>
      </c>
      <c r="G15" s="20">
        <v>50.89</v>
      </c>
      <c r="H15" s="20">
        <f t="shared" si="1"/>
        <v>4172.9800000000005</v>
      </c>
      <c r="I15" s="44">
        <v>876.32580000000041</v>
      </c>
      <c r="J15" s="39">
        <f t="shared" si="0"/>
        <v>657.24435000000028</v>
      </c>
    </row>
    <row r="16" spans="1:16">
      <c r="A16" s="11">
        <v>9</v>
      </c>
      <c r="B16" s="14">
        <v>23137</v>
      </c>
      <c r="C16" s="13" t="s">
        <v>22</v>
      </c>
      <c r="D16" s="11" t="s">
        <v>23</v>
      </c>
      <c r="E16" s="11">
        <v>170</v>
      </c>
      <c r="F16" s="14" t="s">
        <v>14</v>
      </c>
      <c r="G16" s="15">
        <v>0.82</v>
      </c>
      <c r="H16" s="15">
        <f t="shared" si="1"/>
        <v>139.4</v>
      </c>
      <c r="I16" s="43">
        <v>29.274000000000012</v>
      </c>
      <c r="J16" s="39">
        <f t="shared" si="0"/>
        <v>21.955500000000008</v>
      </c>
    </row>
    <row r="17" spans="1:10">
      <c r="A17" s="16">
        <v>10</v>
      </c>
      <c r="B17" s="19">
        <v>23138</v>
      </c>
      <c r="C17" s="18" t="s">
        <v>24</v>
      </c>
      <c r="D17" s="16" t="s">
        <v>23</v>
      </c>
      <c r="E17" s="16">
        <v>180</v>
      </c>
      <c r="F17" s="19" t="s">
        <v>14</v>
      </c>
      <c r="G17" s="20">
        <v>1.04</v>
      </c>
      <c r="H17" s="20">
        <f t="shared" si="1"/>
        <v>187.20000000000002</v>
      </c>
      <c r="I17" s="44">
        <v>39.312000000000019</v>
      </c>
      <c r="J17" s="39">
        <f t="shared" si="0"/>
        <v>29.484000000000016</v>
      </c>
    </row>
    <row r="18" spans="1:10">
      <c r="A18" s="11">
        <v>11</v>
      </c>
      <c r="B18" s="14">
        <v>23139</v>
      </c>
      <c r="C18" s="13" t="s">
        <v>25</v>
      </c>
      <c r="D18" s="11" t="s">
        <v>13</v>
      </c>
      <c r="E18" s="11">
        <v>175</v>
      </c>
      <c r="F18" s="14" t="s">
        <v>14</v>
      </c>
      <c r="G18" s="15">
        <v>4.12</v>
      </c>
      <c r="H18" s="15">
        <f t="shared" si="1"/>
        <v>721</v>
      </c>
      <c r="I18" s="43">
        <v>151.41000000000005</v>
      </c>
      <c r="J18" s="39">
        <f t="shared" si="0"/>
        <v>113.55750000000003</v>
      </c>
    </row>
    <row r="19" spans="1:10">
      <c r="A19" s="16">
        <v>12</v>
      </c>
      <c r="B19" s="19">
        <v>23140</v>
      </c>
      <c r="C19" s="18" t="s">
        <v>26</v>
      </c>
      <c r="D19" s="16" t="s">
        <v>23</v>
      </c>
      <c r="E19" s="16">
        <v>166</v>
      </c>
      <c r="F19" s="19" t="s">
        <v>14</v>
      </c>
      <c r="G19" s="20">
        <v>1.04</v>
      </c>
      <c r="H19" s="20">
        <f t="shared" si="1"/>
        <v>172.64000000000001</v>
      </c>
      <c r="I19" s="44">
        <v>36.254400000000018</v>
      </c>
      <c r="J19" s="39">
        <f t="shared" si="0"/>
        <v>27.190800000000014</v>
      </c>
    </row>
    <row r="20" spans="1:10">
      <c r="A20" s="11">
        <v>13</v>
      </c>
      <c r="B20" s="14">
        <v>30030</v>
      </c>
      <c r="C20" s="13" t="s">
        <v>27</v>
      </c>
      <c r="D20" s="11" t="s">
        <v>13</v>
      </c>
      <c r="E20" s="11">
        <v>1</v>
      </c>
      <c r="F20" s="14" t="s">
        <v>14</v>
      </c>
      <c r="G20" s="15">
        <v>4</v>
      </c>
      <c r="H20" s="15">
        <f t="shared" si="1"/>
        <v>4</v>
      </c>
      <c r="I20" s="43">
        <v>0.8400000000000003</v>
      </c>
      <c r="J20" s="39">
        <f t="shared" si="0"/>
        <v>0.63000000000000023</v>
      </c>
    </row>
    <row r="21" spans="1:10">
      <c r="A21" s="16">
        <v>14</v>
      </c>
      <c r="B21" s="19">
        <v>31030</v>
      </c>
      <c r="C21" s="18" t="s">
        <v>28</v>
      </c>
      <c r="D21" s="16" t="s">
        <v>13</v>
      </c>
      <c r="E21" s="16">
        <v>1</v>
      </c>
      <c r="F21" s="19" t="s">
        <v>14</v>
      </c>
      <c r="G21" s="20">
        <v>14.8</v>
      </c>
      <c r="H21" s="20">
        <f t="shared" si="1"/>
        <v>14.8</v>
      </c>
      <c r="I21" s="44">
        <v>3.1080000000000014</v>
      </c>
      <c r="J21" s="39">
        <f t="shared" si="0"/>
        <v>2.3310000000000013</v>
      </c>
    </row>
    <row r="22" spans="1:10">
      <c r="A22" s="11">
        <v>15</v>
      </c>
      <c r="B22" s="14">
        <v>31071</v>
      </c>
      <c r="C22" s="13" t="s">
        <v>29</v>
      </c>
      <c r="D22" s="11" t="s">
        <v>16</v>
      </c>
      <c r="E22" s="11">
        <v>1</v>
      </c>
      <c r="F22" s="14" t="s">
        <v>14</v>
      </c>
      <c r="G22" s="15">
        <v>69.849999999999994</v>
      </c>
      <c r="H22" s="15">
        <f t="shared" si="1"/>
        <v>69.849999999999994</v>
      </c>
      <c r="I22" s="43">
        <v>14.668500000000003</v>
      </c>
      <c r="J22" s="39">
        <f t="shared" si="0"/>
        <v>11.001375000000003</v>
      </c>
    </row>
    <row r="23" spans="1:10">
      <c r="A23" s="16">
        <v>16</v>
      </c>
      <c r="B23" s="19">
        <v>31154</v>
      </c>
      <c r="C23" s="18" t="s">
        <v>30</v>
      </c>
      <c r="D23" s="16" t="s">
        <v>13</v>
      </c>
      <c r="E23" s="16">
        <v>1</v>
      </c>
      <c r="F23" s="19" t="s">
        <v>14</v>
      </c>
      <c r="G23" s="20">
        <v>108.9</v>
      </c>
      <c r="H23" s="20">
        <f t="shared" si="1"/>
        <v>108.9</v>
      </c>
      <c r="I23" s="44">
        <v>22.86900000000001</v>
      </c>
      <c r="J23" s="39">
        <f t="shared" si="0"/>
        <v>17.151750000000007</v>
      </c>
    </row>
    <row r="24" spans="1:10">
      <c r="A24" s="11">
        <v>17</v>
      </c>
      <c r="B24" s="14">
        <v>31178</v>
      </c>
      <c r="C24" s="13" t="s">
        <v>31</v>
      </c>
      <c r="D24" s="11" t="s">
        <v>16</v>
      </c>
      <c r="E24" s="11">
        <v>1</v>
      </c>
      <c r="F24" s="14" t="s">
        <v>14</v>
      </c>
      <c r="G24" s="15">
        <v>284.11</v>
      </c>
      <c r="H24" s="15">
        <f t="shared" si="1"/>
        <v>284.11</v>
      </c>
      <c r="I24" s="43">
        <v>59.663100000000021</v>
      </c>
      <c r="J24" s="39">
        <f t="shared" si="0"/>
        <v>44.747325000000018</v>
      </c>
    </row>
    <row r="25" spans="1:10">
      <c r="A25" s="16">
        <v>18</v>
      </c>
      <c r="B25" s="19">
        <v>40000</v>
      </c>
      <c r="C25" s="18" t="s">
        <v>32</v>
      </c>
      <c r="D25" s="16" t="s">
        <v>13</v>
      </c>
      <c r="E25" s="16">
        <v>2</v>
      </c>
      <c r="F25" s="19" t="s">
        <v>14</v>
      </c>
      <c r="G25" s="20">
        <v>20.832000000000001</v>
      </c>
      <c r="H25" s="20">
        <f t="shared" si="1"/>
        <v>41.664000000000001</v>
      </c>
      <c r="I25" s="44">
        <v>8.7494400000000034</v>
      </c>
      <c r="J25" s="39">
        <f t="shared" si="0"/>
        <v>6.5620800000000026</v>
      </c>
    </row>
    <row r="26" spans="1:10">
      <c r="A26" s="11">
        <v>19</v>
      </c>
      <c r="B26" s="14">
        <v>40001</v>
      </c>
      <c r="C26" s="13" t="s">
        <v>33</v>
      </c>
      <c r="D26" s="11" t="s">
        <v>13</v>
      </c>
      <c r="E26" s="11">
        <v>2</v>
      </c>
      <c r="F26" s="14" t="s">
        <v>14</v>
      </c>
      <c r="G26" s="15">
        <v>12.96</v>
      </c>
      <c r="H26" s="15">
        <f t="shared" si="1"/>
        <v>25.92</v>
      </c>
      <c r="I26" s="43">
        <v>5.4432000000000027</v>
      </c>
      <c r="J26" s="39">
        <f t="shared" si="0"/>
        <v>4.0824000000000016</v>
      </c>
    </row>
    <row r="27" spans="1:10">
      <c r="A27" s="16">
        <v>20</v>
      </c>
      <c r="B27" s="19">
        <v>40002</v>
      </c>
      <c r="C27" s="18" t="s">
        <v>34</v>
      </c>
      <c r="D27" s="16" t="s">
        <v>13</v>
      </c>
      <c r="E27" s="16">
        <v>4</v>
      </c>
      <c r="F27" s="19" t="s">
        <v>14</v>
      </c>
      <c r="G27" s="20">
        <v>25.728000000000002</v>
      </c>
      <c r="H27" s="20">
        <f t="shared" si="1"/>
        <v>102.91200000000001</v>
      </c>
      <c r="I27" s="44">
        <v>21.611520000000009</v>
      </c>
      <c r="J27" s="39">
        <f t="shared" si="0"/>
        <v>16.208640000000006</v>
      </c>
    </row>
    <row r="28" spans="1:10">
      <c r="A28" s="11">
        <v>21</v>
      </c>
      <c r="B28" s="14">
        <v>40003</v>
      </c>
      <c r="C28" s="13" t="s">
        <v>35</v>
      </c>
      <c r="D28" s="11" t="s">
        <v>13</v>
      </c>
      <c r="E28" s="11">
        <v>2</v>
      </c>
      <c r="F28" s="14" t="s">
        <v>14</v>
      </c>
      <c r="G28" s="15">
        <v>13.327999999999999</v>
      </c>
      <c r="H28" s="15">
        <f t="shared" si="1"/>
        <v>26.655999999999999</v>
      </c>
      <c r="I28" s="43">
        <v>5.5977600000000018</v>
      </c>
      <c r="J28" s="39">
        <f t="shared" si="0"/>
        <v>4.1983200000000016</v>
      </c>
    </row>
    <row r="29" spans="1:10">
      <c r="A29" s="16">
        <v>22</v>
      </c>
      <c r="B29" s="19">
        <v>40004</v>
      </c>
      <c r="C29" s="18" t="s">
        <v>36</v>
      </c>
      <c r="D29" s="16" t="s">
        <v>13</v>
      </c>
      <c r="E29" s="16">
        <v>2</v>
      </c>
      <c r="F29" s="19" t="s">
        <v>14</v>
      </c>
      <c r="G29" s="20">
        <v>13.363199999999999</v>
      </c>
      <c r="H29" s="20">
        <f t="shared" si="1"/>
        <v>26.726399999999998</v>
      </c>
      <c r="I29" s="44">
        <v>5.6125440000000015</v>
      </c>
      <c r="J29" s="39">
        <f t="shared" si="0"/>
        <v>4.2094080000000016</v>
      </c>
    </row>
    <row r="30" spans="1:10">
      <c r="A30" s="11">
        <v>23</v>
      </c>
      <c r="B30" s="14">
        <v>40005</v>
      </c>
      <c r="C30" s="13" t="s">
        <v>37</v>
      </c>
      <c r="D30" s="11" t="s">
        <v>13</v>
      </c>
      <c r="E30" s="11">
        <v>2</v>
      </c>
      <c r="F30" s="14" t="s">
        <v>14</v>
      </c>
      <c r="G30" s="15">
        <v>16.425599999999999</v>
      </c>
      <c r="H30" s="15">
        <f t="shared" si="1"/>
        <v>32.851199999999999</v>
      </c>
      <c r="I30" s="43">
        <v>6.8987520000000018</v>
      </c>
      <c r="J30" s="39">
        <f t="shared" si="0"/>
        <v>5.1740640000000013</v>
      </c>
    </row>
    <row r="31" spans="1:10">
      <c r="A31" s="16">
        <v>24</v>
      </c>
      <c r="B31" s="19">
        <v>40006</v>
      </c>
      <c r="C31" s="18" t="s">
        <v>38</v>
      </c>
      <c r="D31" s="16" t="s">
        <v>13</v>
      </c>
      <c r="E31" s="16">
        <v>2</v>
      </c>
      <c r="F31" s="19" t="s">
        <v>14</v>
      </c>
      <c r="G31" s="20">
        <v>13.593599999999999</v>
      </c>
      <c r="H31" s="20">
        <f t="shared" si="1"/>
        <v>27.187199999999997</v>
      </c>
      <c r="I31" s="44">
        <v>5.7093120000000015</v>
      </c>
      <c r="J31" s="39">
        <f t="shared" si="0"/>
        <v>4.2819840000000013</v>
      </c>
    </row>
    <row r="32" spans="1:10">
      <c r="A32" s="11">
        <v>25</v>
      </c>
      <c r="B32" s="14">
        <v>40007</v>
      </c>
      <c r="C32" s="13" t="s">
        <v>39</v>
      </c>
      <c r="D32" s="11" t="s">
        <v>13</v>
      </c>
      <c r="E32" s="11">
        <v>1</v>
      </c>
      <c r="F32" s="14" t="s">
        <v>14</v>
      </c>
      <c r="G32" s="15">
        <v>20.467199999999998</v>
      </c>
      <c r="H32" s="15">
        <f t="shared" si="1"/>
        <v>20.467199999999998</v>
      </c>
      <c r="I32" s="43">
        <v>4.2981120000000015</v>
      </c>
      <c r="J32" s="39">
        <f t="shared" si="0"/>
        <v>3.2235840000000011</v>
      </c>
    </row>
    <row r="33" spans="1:10">
      <c r="A33" s="16">
        <v>26</v>
      </c>
      <c r="B33" s="19">
        <v>40008</v>
      </c>
      <c r="C33" s="18" t="s">
        <v>40</v>
      </c>
      <c r="D33" s="16" t="s">
        <v>13</v>
      </c>
      <c r="E33" s="16">
        <v>1</v>
      </c>
      <c r="F33" s="19" t="s">
        <v>14</v>
      </c>
      <c r="G33" s="20">
        <v>16.972800000000003</v>
      </c>
      <c r="H33" s="20">
        <f t="shared" si="1"/>
        <v>16.972800000000003</v>
      </c>
      <c r="I33" s="44">
        <v>3.5642880000000021</v>
      </c>
      <c r="J33" s="39">
        <f t="shared" si="0"/>
        <v>2.6732160000000018</v>
      </c>
    </row>
    <row r="34" spans="1:10">
      <c r="A34" s="11">
        <v>27</v>
      </c>
      <c r="B34" s="14">
        <v>40009</v>
      </c>
      <c r="C34" s="13" t="s">
        <v>41</v>
      </c>
      <c r="D34" s="11" t="s">
        <v>13</v>
      </c>
      <c r="E34" s="11">
        <v>1</v>
      </c>
      <c r="F34" s="14" t="s">
        <v>14</v>
      </c>
      <c r="G34" s="15">
        <v>8.0640000000000001</v>
      </c>
      <c r="H34" s="15">
        <f t="shared" si="1"/>
        <v>8.0640000000000001</v>
      </c>
      <c r="I34" s="43">
        <v>1.6934400000000007</v>
      </c>
      <c r="J34" s="39">
        <f t="shared" si="0"/>
        <v>1.2700800000000005</v>
      </c>
    </row>
    <row r="35" spans="1:10">
      <c r="A35" s="16">
        <v>28</v>
      </c>
      <c r="B35" s="19">
        <v>40010</v>
      </c>
      <c r="C35" s="18" t="s">
        <v>42</v>
      </c>
      <c r="D35" s="16" t="s">
        <v>13</v>
      </c>
      <c r="E35" s="16">
        <v>1</v>
      </c>
      <c r="F35" s="19" t="s">
        <v>14</v>
      </c>
      <c r="G35" s="20">
        <v>10.368</v>
      </c>
      <c r="H35" s="20">
        <f t="shared" si="1"/>
        <v>10.368</v>
      </c>
      <c r="I35" s="44">
        <v>2.177280000000001</v>
      </c>
      <c r="J35" s="39">
        <f t="shared" si="0"/>
        <v>1.6329600000000006</v>
      </c>
    </row>
    <row r="36" spans="1:10">
      <c r="A36" s="11">
        <v>29</v>
      </c>
      <c r="B36" s="14">
        <v>40011</v>
      </c>
      <c r="C36" s="13" t="s">
        <v>43</v>
      </c>
      <c r="D36" s="11" t="s">
        <v>13</v>
      </c>
      <c r="E36" s="11">
        <v>1</v>
      </c>
      <c r="F36" s="14" t="s">
        <v>14</v>
      </c>
      <c r="G36" s="15">
        <v>10.368</v>
      </c>
      <c r="H36" s="15">
        <f t="shared" si="1"/>
        <v>10.368</v>
      </c>
      <c r="I36" s="43">
        <v>2.177280000000001</v>
      </c>
      <c r="J36" s="39">
        <f t="shared" si="0"/>
        <v>1.6329600000000006</v>
      </c>
    </row>
    <row r="37" spans="1:10">
      <c r="A37" s="16">
        <v>30</v>
      </c>
      <c r="B37" s="19">
        <v>40012</v>
      </c>
      <c r="C37" s="18" t="s">
        <v>44</v>
      </c>
      <c r="D37" s="16" t="s">
        <v>13</v>
      </c>
      <c r="E37" s="16">
        <v>2</v>
      </c>
      <c r="F37" s="19" t="s">
        <v>14</v>
      </c>
      <c r="G37" s="20">
        <v>39.552</v>
      </c>
      <c r="H37" s="20">
        <f t="shared" si="1"/>
        <v>79.103999999999999</v>
      </c>
      <c r="I37" s="44">
        <v>16.611840000000004</v>
      </c>
      <c r="J37" s="39">
        <f t="shared" si="0"/>
        <v>12.458880000000004</v>
      </c>
    </row>
    <row r="38" spans="1:10">
      <c r="A38" s="11">
        <v>31</v>
      </c>
      <c r="B38" s="14">
        <v>40013</v>
      </c>
      <c r="C38" s="13" t="s">
        <v>45</v>
      </c>
      <c r="D38" s="11" t="s">
        <v>13</v>
      </c>
      <c r="E38" s="11">
        <v>2</v>
      </c>
      <c r="F38" s="14" t="s">
        <v>14</v>
      </c>
      <c r="G38" s="15">
        <v>33.024000000000001</v>
      </c>
      <c r="H38" s="15">
        <f t="shared" si="1"/>
        <v>66.048000000000002</v>
      </c>
      <c r="I38" s="43">
        <v>13.870080000000005</v>
      </c>
      <c r="J38" s="39">
        <f t="shared" si="0"/>
        <v>10.402560000000005</v>
      </c>
    </row>
    <row r="39" spans="1:10">
      <c r="A39" s="16">
        <v>32</v>
      </c>
      <c r="B39" s="19">
        <v>40014</v>
      </c>
      <c r="C39" s="18" t="s">
        <v>46</v>
      </c>
      <c r="D39" s="16" t="s">
        <v>13</v>
      </c>
      <c r="E39" s="16">
        <v>6</v>
      </c>
      <c r="F39" s="19" t="s">
        <v>14</v>
      </c>
      <c r="G39" s="20">
        <v>0.64800000000000002</v>
      </c>
      <c r="H39" s="20">
        <f t="shared" si="1"/>
        <v>3.8879999999999999</v>
      </c>
      <c r="I39" s="44">
        <v>0.81648000000000032</v>
      </c>
      <c r="J39" s="39">
        <f t="shared" si="0"/>
        <v>0.61236000000000024</v>
      </c>
    </row>
    <row r="40" spans="1:10">
      <c r="A40" s="11">
        <v>33</v>
      </c>
      <c r="B40" s="14">
        <v>40015</v>
      </c>
      <c r="C40" s="13" t="s">
        <v>47</v>
      </c>
      <c r="D40" s="11" t="s">
        <v>13</v>
      </c>
      <c r="E40" s="11">
        <v>2</v>
      </c>
      <c r="F40" s="14" t="s">
        <v>14</v>
      </c>
      <c r="G40" s="15">
        <v>8.8607999999999993</v>
      </c>
      <c r="H40" s="15">
        <f t="shared" si="1"/>
        <v>17.721599999999999</v>
      </c>
      <c r="I40" s="43">
        <v>3.7215360000000008</v>
      </c>
      <c r="J40" s="39">
        <f t="shared" si="0"/>
        <v>2.7911520000000007</v>
      </c>
    </row>
    <row r="41" spans="1:10">
      <c r="A41" s="16">
        <v>34</v>
      </c>
      <c r="B41" s="19">
        <v>40016</v>
      </c>
      <c r="C41" s="18" t="s">
        <v>48</v>
      </c>
      <c r="D41" s="16" t="s">
        <v>13</v>
      </c>
      <c r="E41" s="16">
        <v>2</v>
      </c>
      <c r="F41" s="19" t="s">
        <v>14</v>
      </c>
      <c r="G41" s="20">
        <v>9.6000000000000014</v>
      </c>
      <c r="H41" s="20">
        <f t="shared" si="1"/>
        <v>19.200000000000003</v>
      </c>
      <c r="I41" s="44">
        <v>4.0320000000000018</v>
      </c>
      <c r="J41" s="39">
        <f t="shared" si="0"/>
        <v>3.0240000000000014</v>
      </c>
    </row>
    <row r="42" spans="1:10" ht="38.25">
      <c r="A42" s="10" t="s">
        <v>3</v>
      </c>
      <c r="B42" s="10" t="s">
        <v>4</v>
      </c>
      <c r="C42" s="10" t="s">
        <v>5</v>
      </c>
      <c r="D42" s="10" t="s">
        <v>6</v>
      </c>
      <c r="E42" s="10" t="s">
        <v>7</v>
      </c>
      <c r="F42" s="10" t="s">
        <v>8</v>
      </c>
      <c r="G42" s="10" t="s">
        <v>9</v>
      </c>
      <c r="H42" s="10" t="s">
        <v>10</v>
      </c>
      <c r="I42" s="10" t="s">
        <v>11</v>
      </c>
      <c r="J42" s="38" t="s">
        <v>693</v>
      </c>
    </row>
    <row r="43" spans="1:10">
      <c r="A43" s="11">
        <v>35</v>
      </c>
      <c r="B43" s="14">
        <v>40017</v>
      </c>
      <c r="C43" s="13" t="s">
        <v>49</v>
      </c>
      <c r="D43" s="11" t="s">
        <v>13</v>
      </c>
      <c r="E43" s="11">
        <v>1</v>
      </c>
      <c r="F43" s="14" t="s">
        <v>14</v>
      </c>
      <c r="G43" s="15">
        <v>9.9711999999999996</v>
      </c>
      <c r="H43" s="15">
        <f t="shared" ref="H43:H82" si="2">+E43*G43</f>
        <v>9.9711999999999996</v>
      </c>
      <c r="I43" s="43">
        <v>2.0939520000000007</v>
      </c>
      <c r="J43" s="39">
        <f t="shared" ref="J43:J82" si="3">I43*75%</f>
        <v>1.5704640000000005</v>
      </c>
    </row>
    <row r="44" spans="1:10">
      <c r="A44" s="16">
        <v>36</v>
      </c>
      <c r="B44" s="19">
        <v>40018</v>
      </c>
      <c r="C44" s="18" t="s">
        <v>50</v>
      </c>
      <c r="D44" s="16" t="s">
        <v>13</v>
      </c>
      <c r="E44" s="16">
        <v>4</v>
      </c>
      <c r="F44" s="19" t="s">
        <v>14</v>
      </c>
      <c r="G44" s="20">
        <v>6.7967999999999993</v>
      </c>
      <c r="H44" s="20">
        <f t="shared" si="2"/>
        <v>27.187199999999997</v>
      </c>
      <c r="I44" s="44">
        <v>5.7093120000000015</v>
      </c>
      <c r="J44" s="39">
        <f t="shared" si="3"/>
        <v>4.2819840000000013</v>
      </c>
    </row>
    <row r="45" spans="1:10">
      <c r="A45" s="11">
        <v>37</v>
      </c>
      <c r="B45" s="14">
        <v>40019</v>
      </c>
      <c r="C45" s="13" t="s">
        <v>51</v>
      </c>
      <c r="D45" s="11" t="s">
        <v>13</v>
      </c>
      <c r="E45" s="11">
        <v>2</v>
      </c>
      <c r="F45" s="14" t="s">
        <v>14</v>
      </c>
      <c r="G45" s="15">
        <v>6.016</v>
      </c>
      <c r="H45" s="15">
        <f t="shared" si="2"/>
        <v>12.032</v>
      </c>
      <c r="I45" s="43">
        <v>2.526720000000001</v>
      </c>
      <c r="J45" s="39">
        <f t="shared" si="3"/>
        <v>1.8950400000000007</v>
      </c>
    </row>
    <row r="46" spans="1:10">
      <c r="A46" s="16">
        <v>38</v>
      </c>
      <c r="B46" s="19">
        <v>40020</v>
      </c>
      <c r="C46" s="18" t="s">
        <v>52</v>
      </c>
      <c r="D46" s="16" t="s">
        <v>13</v>
      </c>
      <c r="E46" s="16">
        <v>1</v>
      </c>
      <c r="F46" s="19" t="s">
        <v>14</v>
      </c>
      <c r="G46" s="20">
        <v>13.327999999999999</v>
      </c>
      <c r="H46" s="20">
        <f t="shared" si="2"/>
        <v>13.327999999999999</v>
      </c>
      <c r="I46" s="44">
        <v>2.7988800000000009</v>
      </c>
      <c r="J46" s="39">
        <f t="shared" si="3"/>
        <v>2.0991600000000008</v>
      </c>
    </row>
    <row r="47" spans="1:10">
      <c r="A47" s="11">
        <v>39</v>
      </c>
      <c r="B47" s="14">
        <v>40021</v>
      </c>
      <c r="C47" s="13" t="s">
        <v>53</v>
      </c>
      <c r="D47" s="11" t="s">
        <v>13</v>
      </c>
      <c r="E47" s="11">
        <v>2</v>
      </c>
      <c r="F47" s="14" t="s">
        <v>14</v>
      </c>
      <c r="G47" s="15">
        <v>11.52</v>
      </c>
      <c r="H47" s="15">
        <f t="shared" si="2"/>
        <v>23.04</v>
      </c>
      <c r="I47" s="43">
        <v>4.8384000000000018</v>
      </c>
      <c r="J47" s="39">
        <f t="shared" si="3"/>
        <v>3.6288000000000014</v>
      </c>
    </row>
    <row r="48" spans="1:10">
      <c r="A48" s="16">
        <v>40</v>
      </c>
      <c r="B48" s="19">
        <v>40022</v>
      </c>
      <c r="C48" s="18" t="s">
        <v>54</v>
      </c>
      <c r="D48" s="16" t="s">
        <v>13</v>
      </c>
      <c r="E48" s="16">
        <v>9</v>
      </c>
      <c r="F48" s="19" t="s">
        <v>14</v>
      </c>
      <c r="G48" s="20">
        <v>33.6</v>
      </c>
      <c r="H48" s="20">
        <f t="shared" si="2"/>
        <v>302.40000000000003</v>
      </c>
      <c r="I48" s="44">
        <v>63.504000000000033</v>
      </c>
      <c r="J48" s="39">
        <f t="shared" si="3"/>
        <v>47.628000000000029</v>
      </c>
    </row>
    <row r="49" spans="1:10">
      <c r="A49" s="11">
        <v>41</v>
      </c>
      <c r="B49" s="14">
        <v>40023</v>
      </c>
      <c r="C49" s="13" t="s">
        <v>55</v>
      </c>
      <c r="D49" s="11" t="s">
        <v>13</v>
      </c>
      <c r="E49" s="11">
        <v>3</v>
      </c>
      <c r="F49" s="14" t="s">
        <v>14</v>
      </c>
      <c r="G49" s="15">
        <v>30.240000000000002</v>
      </c>
      <c r="H49" s="15">
        <f t="shared" si="2"/>
        <v>90.72</v>
      </c>
      <c r="I49" s="43">
        <v>19.051200000000005</v>
      </c>
      <c r="J49" s="39">
        <f t="shared" si="3"/>
        <v>14.288400000000003</v>
      </c>
    </row>
    <row r="50" spans="1:10">
      <c r="A50" s="16">
        <v>42</v>
      </c>
      <c r="B50" s="19">
        <v>40024</v>
      </c>
      <c r="C50" s="18" t="s">
        <v>56</v>
      </c>
      <c r="D50" s="16" t="s">
        <v>13</v>
      </c>
      <c r="E50" s="16">
        <v>2</v>
      </c>
      <c r="F50" s="19" t="s">
        <v>14</v>
      </c>
      <c r="G50" s="20">
        <v>22.608000000000001</v>
      </c>
      <c r="H50" s="20">
        <f t="shared" si="2"/>
        <v>45.216000000000001</v>
      </c>
      <c r="I50" s="44">
        <v>9.4953600000000034</v>
      </c>
      <c r="J50" s="39">
        <f t="shared" si="3"/>
        <v>7.1215200000000021</v>
      </c>
    </row>
    <row r="51" spans="1:10">
      <c r="A51" s="11">
        <v>43</v>
      </c>
      <c r="B51" s="14">
        <v>40025</v>
      </c>
      <c r="C51" s="13" t="s">
        <v>57</v>
      </c>
      <c r="D51" s="11" t="s">
        <v>13</v>
      </c>
      <c r="E51" s="11">
        <v>6</v>
      </c>
      <c r="F51" s="14" t="s">
        <v>14</v>
      </c>
      <c r="G51" s="15">
        <v>14.4</v>
      </c>
      <c r="H51" s="15">
        <f t="shared" si="2"/>
        <v>86.4</v>
      </c>
      <c r="I51" s="43">
        <v>18.144000000000009</v>
      </c>
      <c r="J51" s="39">
        <f t="shared" si="3"/>
        <v>13.608000000000008</v>
      </c>
    </row>
    <row r="52" spans="1:10">
      <c r="A52" s="16">
        <v>44</v>
      </c>
      <c r="B52" s="19">
        <v>40026</v>
      </c>
      <c r="C52" s="18" t="s">
        <v>58</v>
      </c>
      <c r="D52" s="16" t="s">
        <v>13</v>
      </c>
      <c r="E52" s="16">
        <v>4</v>
      </c>
      <c r="F52" s="19" t="s">
        <v>14</v>
      </c>
      <c r="G52" s="20">
        <v>5.120000000000001</v>
      </c>
      <c r="H52" s="20">
        <f t="shared" si="2"/>
        <v>20.480000000000004</v>
      </c>
      <c r="I52" s="44">
        <v>4.3008000000000024</v>
      </c>
      <c r="J52" s="39">
        <f t="shared" si="3"/>
        <v>3.2256000000000018</v>
      </c>
    </row>
    <row r="53" spans="1:10">
      <c r="A53" s="11">
        <v>45</v>
      </c>
      <c r="B53" s="14">
        <v>40027</v>
      </c>
      <c r="C53" s="13" t="s">
        <v>59</v>
      </c>
      <c r="D53" s="11" t="s">
        <v>13</v>
      </c>
      <c r="E53" s="11">
        <v>9</v>
      </c>
      <c r="F53" s="14" t="s">
        <v>14</v>
      </c>
      <c r="G53" s="15">
        <v>5.8880000000000008</v>
      </c>
      <c r="H53" s="15">
        <f t="shared" si="2"/>
        <v>52.992000000000004</v>
      </c>
      <c r="I53" s="43">
        <v>11.128320000000006</v>
      </c>
      <c r="J53" s="39">
        <f t="shared" si="3"/>
        <v>8.3462400000000052</v>
      </c>
    </row>
    <row r="54" spans="1:10">
      <c r="A54" s="16">
        <v>46</v>
      </c>
      <c r="B54" s="19">
        <v>40028</v>
      </c>
      <c r="C54" s="18" t="s">
        <v>60</v>
      </c>
      <c r="D54" s="16" t="s">
        <v>13</v>
      </c>
      <c r="E54" s="16">
        <v>4</v>
      </c>
      <c r="F54" s="19" t="s">
        <v>14</v>
      </c>
      <c r="G54" s="20">
        <v>6.6240000000000006</v>
      </c>
      <c r="H54" s="20">
        <f t="shared" si="2"/>
        <v>26.496000000000002</v>
      </c>
      <c r="I54" s="44">
        <v>5.5641600000000029</v>
      </c>
      <c r="J54" s="39">
        <f t="shared" si="3"/>
        <v>4.1731200000000026</v>
      </c>
    </row>
    <row r="55" spans="1:10">
      <c r="A55" s="11">
        <v>47</v>
      </c>
      <c r="B55" s="14">
        <v>40029</v>
      </c>
      <c r="C55" s="13" t="s">
        <v>61</v>
      </c>
      <c r="D55" s="11" t="s">
        <v>13</v>
      </c>
      <c r="E55" s="11">
        <v>1</v>
      </c>
      <c r="F55" s="14" t="s">
        <v>14</v>
      </c>
      <c r="G55" s="15">
        <v>25.728000000000002</v>
      </c>
      <c r="H55" s="15">
        <f t="shared" si="2"/>
        <v>25.728000000000002</v>
      </c>
      <c r="I55" s="43">
        <v>5.4028800000000023</v>
      </c>
      <c r="J55" s="39">
        <f t="shared" si="3"/>
        <v>4.0521600000000015</v>
      </c>
    </row>
    <row r="56" spans="1:10">
      <c r="A56" s="16">
        <v>48</v>
      </c>
      <c r="B56" s="19">
        <v>40030</v>
      </c>
      <c r="C56" s="18" t="s">
        <v>62</v>
      </c>
      <c r="D56" s="16" t="s">
        <v>13</v>
      </c>
      <c r="E56" s="16">
        <v>2</v>
      </c>
      <c r="F56" s="19" t="s">
        <v>14</v>
      </c>
      <c r="G56" s="20">
        <v>11.2</v>
      </c>
      <c r="H56" s="20">
        <f t="shared" si="2"/>
        <v>22.4</v>
      </c>
      <c r="I56" s="44">
        <v>4.7040000000000015</v>
      </c>
      <c r="J56" s="39">
        <f t="shared" si="3"/>
        <v>3.5280000000000014</v>
      </c>
    </row>
    <row r="57" spans="1:10">
      <c r="A57" s="11">
        <v>49</v>
      </c>
      <c r="B57" s="14">
        <v>40031</v>
      </c>
      <c r="C57" s="13" t="s">
        <v>63</v>
      </c>
      <c r="D57" s="11" t="s">
        <v>13</v>
      </c>
      <c r="E57" s="11">
        <v>3</v>
      </c>
      <c r="F57" s="14" t="s">
        <v>14</v>
      </c>
      <c r="G57" s="15">
        <v>13.23</v>
      </c>
      <c r="H57" s="15">
        <f t="shared" si="2"/>
        <v>39.69</v>
      </c>
      <c r="I57" s="43">
        <v>8.3349000000000029</v>
      </c>
      <c r="J57" s="39">
        <f t="shared" si="3"/>
        <v>6.2511750000000017</v>
      </c>
    </row>
    <row r="58" spans="1:10">
      <c r="A58" s="16">
        <v>50</v>
      </c>
      <c r="B58" s="19">
        <v>40032</v>
      </c>
      <c r="C58" s="18" t="s">
        <v>64</v>
      </c>
      <c r="D58" s="16" t="s">
        <v>13</v>
      </c>
      <c r="E58" s="16">
        <v>2</v>
      </c>
      <c r="F58" s="19" t="s">
        <v>14</v>
      </c>
      <c r="G58" s="20">
        <v>9.2159999999999993</v>
      </c>
      <c r="H58" s="20">
        <f t="shared" si="2"/>
        <v>18.431999999999999</v>
      </c>
      <c r="I58" s="44">
        <v>3.8707200000000013</v>
      </c>
      <c r="J58" s="39">
        <f t="shared" si="3"/>
        <v>2.9030400000000007</v>
      </c>
    </row>
    <row r="59" spans="1:10">
      <c r="A59" s="11">
        <v>51</v>
      </c>
      <c r="B59" s="14">
        <v>40033</v>
      </c>
      <c r="C59" s="13" t="s">
        <v>65</v>
      </c>
      <c r="D59" s="11" t="s">
        <v>13</v>
      </c>
      <c r="E59" s="11">
        <v>3</v>
      </c>
      <c r="F59" s="14" t="s">
        <v>14</v>
      </c>
      <c r="G59" s="15">
        <v>9.7919999999999998</v>
      </c>
      <c r="H59" s="15">
        <f t="shared" si="2"/>
        <v>29.375999999999998</v>
      </c>
      <c r="I59" s="43">
        <v>6.168960000000002</v>
      </c>
      <c r="J59" s="39">
        <f t="shared" si="3"/>
        <v>4.6267200000000015</v>
      </c>
    </row>
    <row r="60" spans="1:10">
      <c r="A60" s="16">
        <v>52</v>
      </c>
      <c r="B60" s="19">
        <v>40034</v>
      </c>
      <c r="C60" s="18" t="s">
        <v>66</v>
      </c>
      <c r="D60" s="16" t="s">
        <v>13</v>
      </c>
      <c r="E60" s="16">
        <v>1</v>
      </c>
      <c r="F60" s="19" t="s">
        <v>14</v>
      </c>
      <c r="G60" s="20">
        <v>10.368</v>
      </c>
      <c r="H60" s="20">
        <f t="shared" si="2"/>
        <v>10.368</v>
      </c>
      <c r="I60" s="44">
        <v>2.177280000000001</v>
      </c>
      <c r="J60" s="39">
        <f t="shared" si="3"/>
        <v>1.6329600000000006</v>
      </c>
    </row>
    <row r="61" spans="1:10">
      <c r="A61" s="11">
        <v>53</v>
      </c>
      <c r="B61" s="14">
        <v>40035</v>
      </c>
      <c r="C61" s="13" t="s">
        <v>67</v>
      </c>
      <c r="D61" s="11" t="s">
        <v>16</v>
      </c>
      <c r="E61" s="11">
        <v>31</v>
      </c>
      <c r="F61" s="14" t="s">
        <v>14</v>
      </c>
      <c r="G61" s="15">
        <v>2.3759999999999999</v>
      </c>
      <c r="H61" s="15">
        <f t="shared" si="2"/>
        <v>73.655999999999992</v>
      </c>
      <c r="I61" s="43">
        <v>15.467760000000004</v>
      </c>
      <c r="J61" s="39">
        <f t="shared" si="3"/>
        <v>11.600820000000002</v>
      </c>
    </row>
    <row r="62" spans="1:10">
      <c r="A62" s="16">
        <v>54</v>
      </c>
      <c r="B62" s="19">
        <v>40036</v>
      </c>
      <c r="C62" s="18" t="s">
        <v>68</v>
      </c>
      <c r="D62" s="16" t="s">
        <v>16</v>
      </c>
      <c r="E62" s="16">
        <v>1</v>
      </c>
      <c r="F62" s="19" t="s">
        <v>14</v>
      </c>
      <c r="G62" s="20">
        <v>40.17</v>
      </c>
      <c r="H62" s="20">
        <f t="shared" si="2"/>
        <v>40.17</v>
      </c>
      <c r="I62" s="44">
        <v>8.4357000000000042</v>
      </c>
      <c r="J62" s="39">
        <f t="shared" si="3"/>
        <v>6.3267750000000031</v>
      </c>
    </row>
    <row r="63" spans="1:10">
      <c r="A63" s="11">
        <v>55</v>
      </c>
      <c r="B63" s="14">
        <v>40037</v>
      </c>
      <c r="C63" s="13" t="s">
        <v>69</v>
      </c>
      <c r="D63" s="11" t="s">
        <v>16</v>
      </c>
      <c r="E63" s="11">
        <v>1</v>
      </c>
      <c r="F63" s="14" t="s">
        <v>14</v>
      </c>
      <c r="G63" s="15">
        <v>28.08</v>
      </c>
      <c r="H63" s="15">
        <f t="shared" si="2"/>
        <v>28.08</v>
      </c>
      <c r="I63" s="43">
        <v>5.8968000000000016</v>
      </c>
      <c r="J63" s="39">
        <f t="shared" si="3"/>
        <v>4.422600000000001</v>
      </c>
    </row>
    <row r="64" spans="1:10">
      <c r="A64" s="16">
        <v>56</v>
      </c>
      <c r="B64" s="19">
        <v>40038</v>
      </c>
      <c r="C64" s="18" t="s">
        <v>70</v>
      </c>
      <c r="D64" s="16" t="s">
        <v>16</v>
      </c>
      <c r="E64" s="16">
        <v>1</v>
      </c>
      <c r="F64" s="19" t="s">
        <v>14</v>
      </c>
      <c r="G64" s="20">
        <v>17.374500000000001</v>
      </c>
      <c r="H64" s="20">
        <f t="shared" si="2"/>
        <v>17.374500000000001</v>
      </c>
      <c r="I64" s="44">
        <v>3.6486450000000015</v>
      </c>
      <c r="J64" s="39">
        <f t="shared" si="3"/>
        <v>2.736483750000001</v>
      </c>
    </row>
    <row r="65" spans="1:10">
      <c r="A65" s="11">
        <v>57</v>
      </c>
      <c r="B65" s="14">
        <v>40039</v>
      </c>
      <c r="C65" s="13" t="s">
        <v>71</v>
      </c>
      <c r="D65" s="11" t="s">
        <v>16</v>
      </c>
      <c r="E65" s="11">
        <v>2</v>
      </c>
      <c r="F65" s="14" t="s">
        <v>14</v>
      </c>
      <c r="G65" s="15">
        <v>18.944250000000004</v>
      </c>
      <c r="H65" s="15">
        <f t="shared" si="2"/>
        <v>37.888500000000008</v>
      </c>
      <c r="I65" s="43">
        <v>7.9565850000000049</v>
      </c>
      <c r="J65" s="39">
        <f t="shared" si="3"/>
        <v>5.9674387500000039</v>
      </c>
    </row>
    <row r="66" spans="1:10">
      <c r="A66" s="16">
        <v>58</v>
      </c>
      <c r="B66" s="19">
        <v>40040</v>
      </c>
      <c r="C66" s="18" t="s">
        <v>72</v>
      </c>
      <c r="D66" s="16" t="s">
        <v>16</v>
      </c>
      <c r="E66" s="16">
        <v>2</v>
      </c>
      <c r="F66" s="19" t="s">
        <v>14</v>
      </c>
      <c r="G66" s="20">
        <v>10.997999999999999</v>
      </c>
      <c r="H66" s="20">
        <f t="shared" si="2"/>
        <v>21.995999999999999</v>
      </c>
      <c r="I66" s="44">
        <v>4.6191600000000017</v>
      </c>
      <c r="J66" s="39">
        <f t="shared" si="3"/>
        <v>3.4643700000000015</v>
      </c>
    </row>
    <row r="67" spans="1:10">
      <c r="A67" s="11">
        <v>59</v>
      </c>
      <c r="B67" s="14">
        <v>40041</v>
      </c>
      <c r="C67" s="13" t="s">
        <v>73</v>
      </c>
      <c r="D67" s="11" t="s">
        <v>16</v>
      </c>
      <c r="E67" s="11">
        <v>2</v>
      </c>
      <c r="F67" s="14" t="s">
        <v>14</v>
      </c>
      <c r="G67" s="15">
        <v>1.4624999999999999</v>
      </c>
      <c r="H67" s="15">
        <f t="shared" si="2"/>
        <v>2.9249999999999998</v>
      </c>
      <c r="I67" s="43">
        <v>0.61425000000000018</v>
      </c>
      <c r="J67" s="39">
        <f t="shared" si="3"/>
        <v>0.46068750000000014</v>
      </c>
    </row>
    <row r="68" spans="1:10">
      <c r="A68" s="16">
        <v>60</v>
      </c>
      <c r="B68" s="19">
        <v>40042</v>
      </c>
      <c r="C68" s="18" t="s">
        <v>74</v>
      </c>
      <c r="D68" s="16" t="s">
        <v>16</v>
      </c>
      <c r="E68" s="16">
        <v>2</v>
      </c>
      <c r="F68" s="19" t="s">
        <v>14</v>
      </c>
      <c r="G68" s="20">
        <v>9.9450000000000021</v>
      </c>
      <c r="H68" s="20">
        <f t="shared" si="2"/>
        <v>19.890000000000004</v>
      </c>
      <c r="I68" s="44">
        <v>4.1769000000000025</v>
      </c>
      <c r="J68" s="39">
        <f t="shared" si="3"/>
        <v>3.1326750000000017</v>
      </c>
    </row>
    <row r="69" spans="1:10">
      <c r="A69" s="11">
        <v>61</v>
      </c>
      <c r="B69" s="14">
        <v>40043</v>
      </c>
      <c r="C69" s="13" t="s">
        <v>75</v>
      </c>
      <c r="D69" s="11" t="s">
        <v>16</v>
      </c>
      <c r="E69" s="11">
        <v>2</v>
      </c>
      <c r="F69" s="14" t="s">
        <v>14</v>
      </c>
      <c r="G69" s="15">
        <v>9.1</v>
      </c>
      <c r="H69" s="15">
        <f t="shared" si="2"/>
        <v>18.2</v>
      </c>
      <c r="I69" s="43">
        <v>3.8220000000000014</v>
      </c>
      <c r="J69" s="39">
        <f t="shared" si="3"/>
        <v>2.8665000000000012</v>
      </c>
    </row>
    <row r="70" spans="1:10">
      <c r="A70" s="16">
        <v>62</v>
      </c>
      <c r="B70" s="19">
        <v>40044</v>
      </c>
      <c r="C70" s="18" t="s">
        <v>76</v>
      </c>
      <c r="D70" s="16" t="s">
        <v>16</v>
      </c>
      <c r="E70" s="16">
        <v>2</v>
      </c>
      <c r="F70" s="19" t="s">
        <v>14</v>
      </c>
      <c r="G70" s="20">
        <v>7.9624999999999986</v>
      </c>
      <c r="H70" s="20">
        <f t="shared" si="2"/>
        <v>15.924999999999997</v>
      </c>
      <c r="I70" s="44">
        <v>3.3442500000000006</v>
      </c>
      <c r="J70" s="39">
        <f t="shared" si="3"/>
        <v>2.5081875000000005</v>
      </c>
    </row>
    <row r="71" spans="1:10">
      <c r="A71" s="11">
        <v>63</v>
      </c>
      <c r="B71" s="14">
        <v>40045</v>
      </c>
      <c r="C71" s="13" t="s">
        <v>77</v>
      </c>
      <c r="D71" s="11" t="s">
        <v>16</v>
      </c>
      <c r="E71" s="11">
        <v>1</v>
      </c>
      <c r="F71" s="14" t="s">
        <v>14</v>
      </c>
      <c r="G71" s="15">
        <v>10.0425</v>
      </c>
      <c r="H71" s="15">
        <f t="shared" si="2"/>
        <v>10.0425</v>
      </c>
      <c r="I71" s="43">
        <v>2.108925000000001</v>
      </c>
      <c r="J71" s="39">
        <f t="shared" si="3"/>
        <v>1.5816937500000008</v>
      </c>
    </row>
    <row r="72" spans="1:10">
      <c r="A72" s="16">
        <v>64</v>
      </c>
      <c r="B72" s="19">
        <v>40046</v>
      </c>
      <c r="C72" s="18" t="s">
        <v>78</v>
      </c>
      <c r="D72" s="16" t="s">
        <v>16</v>
      </c>
      <c r="E72" s="16">
        <v>1</v>
      </c>
      <c r="F72" s="19" t="s">
        <v>14</v>
      </c>
      <c r="G72" s="20">
        <v>6.3375000000000004</v>
      </c>
      <c r="H72" s="20">
        <f t="shared" si="2"/>
        <v>6.3375000000000004</v>
      </c>
      <c r="I72" s="44">
        <v>1.3308750000000005</v>
      </c>
      <c r="J72" s="39">
        <f t="shared" si="3"/>
        <v>0.9981562500000003</v>
      </c>
    </row>
    <row r="73" spans="1:10">
      <c r="A73" s="11">
        <v>65</v>
      </c>
      <c r="B73" s="14">
        <v>40047</v>
      </c>
      <c r="C73" s="13" t="s">
        <v>79</v>
      </c>
      <c r="D73" s="11" t="s">
        <v>16</v>
      </c>
      <c r="E73" s="11">
        <v>1</v>
      </c>
      <c r="F73" s="14" t="s">
        <v>14</v>
      </c>
      <c r="G73" s="15">
        <v>11.700000000000001</v>
      </c>
      <c r="H73" s="15">
        <f t="shared" si="2"/>
        <v>11.700000000000001</v>
      </c>
      <c r="I73" s="43">
        <v>2.4570000000000012</v>
      </c>
      <c r="J73" s="39">
        <f t="shared" si="3"/>
        <v>1.842750000000001</v>
      </c>
    </row>
    <row r="74" spans="1:10">
      <c r="A74" s="16">
        <v>66</v>
      </c>
      <c r="B74" s="19">
        <v>40048</v>
      </c>
      <c r="C74" s="18" t="s">
        <v>80</v>
      </c>
      <c r="D74" s="16" t="s">
        <v>16</v>
      </c>
      <c r="E74" s="16">
        <v>77</v>
      </c>
      <c r="F74" s="19" t="s">
        <v>14</v>
      </c>
      <c r="G74" s="20">
        <v>2.73</v>
      </c>
      <c r="H74" s="20">
        <f t="shared" si="2"/>
        <v>210.21</v>
      </c>
      <c r="I74" s="44">
        <v>44.144100000000016</v>
      </c>
      <c r="J74" s="39">
        <f t="shared" si="3"/>
        <v>33.108075000000014</v>
      </c>
    </row>
    <row r="75" spans="1:10">
      <c r="A75" s="11">
        <v>67</v>
      </c>
      <c r="B75" s="14">
        <v>40049</v>
      </c>
      <c r="C75" s="13" t="s">
        <v>81</v>
      </c>
      <c r="D75" s="11" t="s">
        <v>13</v>
      </c>
      <c r="E75" s="11">
        <v>45</v>
      </c>
      <c r="F75" s="14" t="s">
        <v>14</v>
      </c>
      <c r="G75" s="15">
        <v>16</v>
      </c>
      <c r="H75" s="15">
        <f t="shared" si="2"/>
        <v>720</v>
      </c>
      <c r="I75" s="43">
        <v>151.20000000000005</v>
      </c>
      <c r="J75" s="39">
        <f t="shared" si="3"/>
        <v>113.40000000000003</v>
      </c>
    </row>
    <row r="76" spans="1:10">
      <c r="A76" s="16">
        <v>68</v>
      </c>
      <c r="B76" s="19">
        <v>40050</v>
      </c>
      <c r="C76" s="18" t="s">
        <v>82</v>
      </c>
      <c r="D76" s="16" t="s">
        <v>13</v>
      </c>
      <c r="E76" s="16">
        <v>43</v>
      </c>
      <c r="F76" s="19" t="s">
        <v>14</v>
      </c>
      <c r="G76" s="20">
        <v>16</v>
      </c>
      <c r="H76" s="20">
        <f t="shared" si="2"/>
        <v>688</v>
      </c>
      <c r="I76" s="44">
        <v>144.48000000000005</v>
      </c>
      <c r="J76" s="39">
        <f t="shared" si="3"/>
        <v>108.36000000000004</v>
      </c>
    </row>
    <row r="77" spans="1:10">
      <c r="A77" s="11">
        <v>69</v>
      </c>
      <c r="B77" s="14">
        <v>40051</v>
      </c>
      <c r="C77" s="13" t="s">
        <v>83</v>
      </c>
      <c r="D77" s="11" t="s">
        <v>13</v>
      </c>
      <c r="E77" s="11">
        <v>10</v>
      </c>
      <c r="F77" s="14" t="s">
        <v>14</v>
      </c>
      <c r="G77" s="15">
        <v>25</v>
      </c>
      <c r="H77" s="15">
        <f t="shared" si="2"/>
        <v>250</v>
      </c>
      <c r="I77" s="43">
        <v>52.500000000000021</v>
      </c>
      <c r="J77" s="39">
        <f t="shared" si="3"/>
        <v>39.375000000000014</v>
      </c>
    </row>
    <row r="78" spans="1:10">
      <c r="A78" s="16">
        <v>70</v>
      </c>
      <c r="B78" s="19">
        <v>40053</v>
      </c>
      <c r="C78" s="18" t="s">
        <v>84</v>
      </c>
      <c r="D78" s="16" t="s">
        <v>13</v>
      </c>
      <c r="E78" s="16">
        <v>3</v>
      </c>
      <c r="F78" s="19" t="s">
        <v>14</v>
      </c>
      <c r="G78" s="20">
        <v>70.015772999999996</v>
      </c>
      <c r="H78" s="20">
        <f t="shared" si="2"/>
        <v>210.04731899999999</v>
      </c>
      <c r="I78" s="44">
        <v>44.109936990000016</v>
      </c>
      <c r="J78" s="39">
        <f t="shared" si="3"/>
        <v>33.08245274250001</v>
      </c>
    </row>
    <row r="79" spans="1:10">
      <c r="A79" s="11">
        <v>71</v>
      </c>
      <c r="B79" s="14">
        <v>40054</v>
      </c>
      <c r="C79" s="13" t="s">
        <v>85</v>
      </c>
      <c r="D79" s="11" t="s">
        <v>13</v>
      </c>
      <c r="E79" s="11">
        <v>1</v>
      </c>
      <c r="F79" s="14" t="s">
        <v>14</v>
      </c>
      <c r="G79" s="15">
        <v>45.872402999999991</v>
      </c>
      <c r="H79" s="15">
        <f t="shared" si="2"/>
        <v>45.872402999999991</v>
      </c>
      <c r="I79" s="43">
        <v>9.6332046300000016</v>
      </c>
      <c r="J79" s="39">
        <f t="shared" si="3"/>
        <v>7.2249034725000012</v>
      </c>
    </row>
    <row r="80" spans="1:10">
      <c r="A80" s="16">
        <v>72</v>
      </c>
      <c r="B80" s="19">
        <v>40055</v>
      </c>
      <c r="C80" s="18" t="s">
        <v>86</v>
      </c>
      <c r="D80" s="16" t="s">
        <v>13</v>
      </c>
      <c r="E80" s="16">
        <v>2</v>
      </c>
      <c r="F80" s="19" t="s">
        <v>14</v>
      </c>
      <c r="G80" s="20">
        <v>45.872402999999991</v>
      </c>
      <c r="H80" s="20">
        <f t="shared" si="2"/>
        <v>91.744805999999983</v>
      </c>
      <c r="I80" s="44">
        <v>19.266409260000003</v>
      </c>
      <c r="J80" s="39">
        <f t="shared" si="3"/>
        <v>14.449806945000002</v>
      </c>
    </row>
    <row r="81" spans="1:10">
      <c r="A81" s="11">
        <v>73</v>
      </c>
      <c r="B81" s="14">
        <v>40056</v>
      </c>
      <c r="C81" s="13" t="s">
        <v>87</v>
      </c>
      <c r="D81" s="11" t="s">
        <v>13</v>
      </c>
      <c r="E81" s="11">
        <v>1</v>
      </c>
      <c r="F81" s="14" t="s">
        <v>14</v>
      </c>
      <c r="G81" s="15">
        <v>37.824612999999992</v>
      </c>
      <c r="H81" s="15">
        <f t="shared" si="2"/>
        <v>37.824612999999992</v>
      </c>
      <c r="I81" s="43">
        <v>7.9431687300000009</v>
      </c>
      <c r="J81" s="39">
        <f t="shared" si="3"/>
        <v>5.9573765475000009</v>
      </c>
    </row>
    <row r="82" spans="1:10">
      <c r="A82" s="16">
        <v>74</v>
      </c>
      <c r="B82" s="19">
        <v>40057</v>
      </c>
      <c r="C82" s="18" t="s">
        <v>88</v>
      </c>
      <c r="D82" s="16" t="s">
        <v>13</v>
      </c>
      <c r="E82" s="16">
        <v>1</v>
      </c>
      <c r="F82" s="19" t="s">
        <v>14</v>
      </c>
      <c r="G82" s="20">
        <v>37.824612999999992</v>
      </c>
      <c r="H82" s="20">
        <f t="shared" si="2"/>
        <v>37.824612999999992</v>
      </c>
      <c r="I82" s="44">
        <v>7.9431687300000009</v>
      </c>
      <c r="J82" s="39">
        <f t="shared" si="3"/>
        <v>5.9573765475000009</v>
      </c>
    </row>
    <row r="83" spans="1:10" ht="42" customHeight="1">
      <c r="A83" s="10" t="s">
        <v>3</v>
      </c>
      <c r="B83" s="10" t="s">
        <v>4</v>
      </c>
      <c r="C83" s="10" t="s">
        <v>5</v>
      </c>
      <c r="D83" s="10" t="s">
        <v>6</v>
      </c>
      <c r="E83" s="10" t="s">
        <v>7</v>
      </c>
      <c r="F83" s="10" t="s">
        <v>8</v>
      </c>
      <c r="G83" s="10" t="s">
        <v>9</v>
      </c>
      <c r="H83" s="10" t="s">
        <v>10</v>
      </c>
      <c r="I83" s="10" t="s">
        <v>11</v>
      </c>
      <c r="J83" s="38" t="s">
        <v>693</v>
      </c>
    </row>
    <row r="84" spans="1:10">
      <c r="A84" s="11">
        <v>75</v>
      </c>
      <c r="B84" s="14">
        <v>40058</v>
      </c>
      <c r="C84" s="13" t="s">
        <v>89</v>
      </c>
      <c r="D84" s="11" t="s">
        <v>13</v>
      </c>
      <c r="E84" s="11">
        <v>12</v>
      </c>
      <c r="F84" s="14" t="s">
        <v>14</v>
      </c>
      <c r="G84" s="15">
        <v>60</v>
      </c>
      <c r="H84" s="15">
        <f t="shared" ref="H84:H123" si="4">+E84*G84</f>
        <v>720</v>
      </c>
      <c r="I84" s="43">
        <v>151.20000000000005</v>
      </c>
      <c r="J84" s="39">
        <f t="shared" ref="J84:J123" si="5">I84*75%</f>
        <v>113.40000000000003</v>
      </c>
    </row>
    <row r="85" spans="1:10">
      <c r="A85" s="16">
        <v>76</v>
      </c>
      <c r="B85" s="19">
        <v>40059</v>
      </c>
      <c r="C85" s="18" t="s">
        <v>90</v>
      </c>
      <c r="D85" s="16" t="s">
        <v>13</v>
      </c>
      <c r="E85" s="16">
        <v>1</v>
      </c>
      <c r="F85" s="19" t="s">
        <v>14</v>
      </c>
      <c r="G85" s="20">
        <v>15</v>
      </c>
      <c r="H85" s="20">
        <f t="shared" si="4"/>
        <v>15</v>
      </c>
      <c r="I85" s="44">
        <v>3.1500000000000012</v>
      </c>
      <c r="J85" s="39">
        <f t="shared" si="5"/>
        <v>2.3625000000000007</v>
      </c>
    </row>
    <row r="86" spans="1:10">
      <c r="A86" s="11">
        <v>77</v>
      </c>
      <c r="B86" s="14">
        <v>40060</v>
      </c>
      <c r="C86" s="13" t="s">
        <v>91</v>
      </c>
      <c r="D86" s="11" t="s">
        <v>13</v>
      </c>
      <c r="E86" s="11">
        <v>1</v>
      </c>
      <c r="F86" s="14" t="s">
        <v>14</v>
      </c>
      <c r="G86" s="15">
        <v>21</v>
      </c>
      <c r="H86" s="15">
        <f t="shared" si="4"/>
        <v>21</v>
      </c>
      <c r="I86" s="43">
        <v>4.4100000000000019</v>
      </c>
      <c r="J86" s="39">
        <f t="shared" si="5"/>
        <v>3.3075000000000014</v>
      </c>
    </row>
    <row r="87" spans="1:10">
      <c r="A87" s="16">
        <v>78</v>
      </c>
      <c r="B87" s="19">
        <v>40061</v>
      </c>
      <c r="C87" s="18" t="s">
        <v>92</v>
      </c>
      <c r="D87" s="16" t="s">
        <v>13</v>
      </c>
      <c r="E87" s="16">
        <v>1</v>
      </c>
      <c r="F87" s="19" t="s">
        <v>14</v>
      </c>
      <c r="G87" s="20">
        <v>23</v>
      </c>
      <c r="H87" s="20">
        <f t="shared" si="4"/>
        <v>23</v>
      </c>
      <c r="I87" s="44">
        <v>4.8300000000000018</v>
      </c>
      <c r="J87" s="39">
        <f t="shared" si="5"/>
        <v>3.6225000000000014</v>
      </c>
    </row>
    <row r="88" spans="1:10">
      <c r="A88" s="11">
        <v>79</v>
      </c>
      <c r="B88" s="14">
        <v>40062</v>
      </c>
      <c r="C88" s="13" t="s">
        <v>93</v>
      </c>
      <c r="D88" s="11" t="s">
        <v>13</v>
      </c>
      <c r="E88" s="11">
        <v>360</v>
      </c>
      <c r="F88" s="14" t="s">
        <v>14</v>
      </c>
      <c r="G88" s="15">
        <v>0.03</v>
      </c>
      <c r="H88" s="15">
        <f t="shared" si="4"/>
        <v>10.799999999999999</v>
      </c>
      <c r="I88" s="43">
        <v>2.2680000000000007</v>
      </c>
      <c r="J88" s="39">
        <f t="shared" si="5"/>
        <v>1.7010000000000005</v>
      </c>
    </row>
    <row r="89" spans="1:10">
      <c r="A89" s="16">
        <v>80</v>
      </c>
      <c r="B89" s="19">
        <v>40063</v>
      </c>
      <c r="C89" s="18" t="s">
        <v>94</v>
      </c>
      <c r="D89" s="16" t="s">
        <v>13</v>
      </c>
      <c r="E89" s="16">
        <v>74</v>
      </c>
      <c r="F89" s="19" t="s">
        <v>14</v>
      </c>
      <c r="G89" s="20">
        <v>38.15</v>
      </c>
      <c r="H89" s="20">
        <f t="shared" si="4"/>
        <v>2823.1</v>
      </c>
      <c r="I89" s="44">
        <v>592.85100000000023</v>
      </c>
      <c r="J89" s="39">
        <f t="shared" si="5"/>
        <v>444.6382500000002</v>
      </c>
    </row>
    <row r="90" spans="1:10">
      <c r="A90" s="11">
        <v>81</v>
      </c>
      <c r="B90" s="14">
        <v>40064</v>
      </c>
      <c r="C90" s="13" t="s">
        <v>95</v>
      </c>
      <c r="D90" s="11" t="s">
        <v>13</v>
      </c>
      <c r="E90" s="11">
        <v>1</v>
      </c>
      <c r="F90" s="14" t="s">
        <v>14</v>
      </c>
      <c r="G90" s="15">
        <v>78.5</v>
      </c>
      <c r="H90" s="15">
        <f t="shared" si="4"/>
        <v>78.5</v>
      </c>
      <c r="I90" s="43">
        <v>16.485000000000007</v>
      </c>
      <c r="J90" s="39">
        <f t="shared" si="5"/>
        <v>12.363750000000005</v>
      </c>
    </row>
    <row r="91" spans="1:10">
      <c r="A91" s="16">
        <v>82</v>
      </c>
      <c r="B91" s="19">
        <v>40065</v>
      </c>
      <c r="C91" s="18" t="s">
        <v>96</v>
      </c>
      <c r="D91" s="16" t="s">
        <v>13</v>
      </c>
      <c r="E91" s="16">
        <v>1</v>
      </c>
      <c r="F91" s="19" t="s">
        <v>14</v>
      </c>
      <c r="G91" s="20">
        <v>35</v>
      </c>
      <c r="H91" s="20">
        <f t="shared" si="4"/>
        <v>35</v>
      </c>
      <c r="I91" s="44">
        <v>7.3500000000000023</v>
      </c>
      <c r="J91" s="39">
        <f t="shared" si="5"/>
        <v>5.512500000000002</v>
      </c>
    </row>
    <row r="92" spans="1:10">
      <c r="A92" s="11">
        <v>83</v>
      </c>
      <c r="B92" s="14">
        <v>40066</v>
      </c>
      <c r="C92" s="13" t="s">
        <v>97</v>
      </c>
      <c r="D92" s="11" t="s">
        <v>13</v>
      </c>
      <c r="E92" s="11">
        <v>1</v>
      </c>
      <c r="F92" s="14" t="s">
        <v>14</v>
      </c>
      <c r="G92" s="15">
        <v>50</v>
      </c>
      <c r="H92" s="15">
        <f t="shared" si="4"/>
        <v>50</v>
      </c>
      <c r="I92" s="43">
        <v>10.500000000000004</v>
      </c>
      <c r="J92" s="39">
        <f t="shared" si="5"/>
        <v>7.8750000000000027</v>
      </c>
    </row>
    <row r="93" spans="1:10">
      <c r="A93" s="16">
        <v>84</v>
      </c>
      <c r="B93" s="19">
        <v>40067</v>
      </c>
      <c r="C93" s="18" t="s">
        <v>98</v>
      </c>
      <c r="D93" s="16" t="s">
        <v>13</v>
      </c>
      <c r="E93" s="16">
        <v>1</v>
      </c>
      <c r="F93" s="19" t="s">
        <v>14</v>
      </c>
      <c r="G93" s="20">
        <v>21.42</v>
      </c>
      <c r="H93" s="20">
        <f t="shared" si="4"/>
        <v>21.42</v>
      </c>
      <c r="I93" s="44">
        <v>4.4982000000000024</v>
      </c>
      <c r="J93" s="39">
        <f t="shared" si="5"/>
        <v>3.3736500000000018</v>
      </c>
    </row>
    <row r="94" spans="1:10">
      <c r="A94" s="11">
        <v>85</v>
      </c>
      <c r="B94" s="14">
        <v>40068</v>
      </c>
      <c r="C94" s="13" t="s">
        <v>99</v>
      </c>
      <c r="D94" s="11" t="s">
        <v>13</v>
      </c>
      <c r="E94" s="11">
        <v>3</v>
      </c>
      <c r="F94" s="14" t="s">
        <v>14</v>
      </c>
      <c r="G94" s="15">
        <v>18.353999999999999</v>
      </c>
      <c r="H94" s="15">
        <f t="shared" si="4"/>
        <v>55.061999999999998</v>
      </c>
      <c r="I94" s="43">
        <v>11.563020000000003</v>
      </c>
      <c r="J94" s="39">
        <f t="shared" si="5"/>
        <v>8.672265000000003</v>
      </c>
    </row>
    <row r="95" spans="1:10">
      <c r="A95" s="16">
        <v>86</v>
      </c>
      <c r="B95" s="19">
        <v>40069</v>
      </c>
      <c r="C95" s="18" t="s">
        <v>100</v>
      </c>
      <c r="D95" s="16" t="s">
        <v>13</v>
      </c>
      <c r="E95" s="16">
        <v>3</v>
      </c>
      <c r="F95" s="19" t="s">
        <v>14</v>
      </c>
      <c r="G95" s="20">
        <v>16.744</v>
      </c>
      <c r="H95" s="20">
        <f t="shared" si="4"/>
        <v>50.231999999999999</v>
      </c>
      <c r="I95" s="44">
        <v>10.548720000000003</v>
      </c>
      <c r="J95" s="39">
        <f t="shared" si="5"/>
        <v>7.9115400000000022</v>
      </c>
    </row>
    <row r="96" spans="1:10">
      <c r="A96" s="11">
        <v>87</v>
      </c>
      <c r="B96" s="14">
        <v>40070</v>
      </c>
      <c r="C96" s="13" t="s">
        <v>101</v>
      </c>
      <c r="D96" s="11" t="s">
        <v>13</v>
      </c>
      <c r="E96" s="11">
        <v>1</v>
      </c>
      <c r="F96" s="14" t="s">
        <v>14</v>
      </c>
      <c r="G96" s="15">
        <v>10.304000000000002</v>
      </c>
      <c r="H96" s="15">
        <f t="shared" si="4"/>
        <v>10.304000000000002</v>
      </c>
      <c r="I96" s="43">
        <v>2.1638400000000013</v>
      </c>
      <c r="J96" s="39">
        <f t="shared" si="5"/>
        <v>1.622880000000001</v>
      </c>
    </row>
    <row r="97" spans="1:10">
      <c r="A97" s="16">
        <v>88</v>
      </c>
      <c r="B97" s="19">
        <v>40071</v>
      </c>
      <c r="C97" s="18" t="s">
        <v>102</v>
      </c>
      <c r="D97" s="16" t="s">
        <v>13</v>
      </c>
      <c r="E97" s="16">
        <v>4</v>
      </c>
      <c r="F97" s="19" t="s">
        <v>14</v>
      </c>
      <c r="G97" s="20">
        <v>8.4456000000000007</v>
      </c>
      <c r="H97" s="20">
        <f t="shared" si="4"/>
        <v>33.782400000000003</v>
      </c>
      <c r="I97" s="44">
        <v>7.0943040000000028</v>
      </c>
      <c r="J97" s="39">
        <f t="shared" si="5"/>
        <v>5.3207280000000026</v>
      </c>
    </row>
    <row r="98" spans="1:10">
      <c r="A98" s="11">
        <v>89</v>
      </c>
      <c r="B98" s="14">
        <v>40072</v>
      </c>
      <c r="C98" s="13" t="s">
        <v>103</v>
      </c>
      <c r="D98" s="11" t="s">
        <v>13</v>
      </c>
      <c r="E98" s="11">
        <v>2</v>
      </c>
      <c r="F98" s="14" t="s">
        <v>14</v>
      </c>
      <c r="G98" s="15">
        <v>5.6825999999999999</v>
      </c>
      <c r="H98" s="15">
        <f t="shared" si="4"/>
        <v>11.3652</v>
      </c>
      <c r="I98" s="43">
        <v>2.3866920000000009</v>
      </c>
      <c r="J98" s="39">
        <f t="shared" si="5"/>
        <v>1.7900190000000007</v>
      </c>
    </row>
    <row r="99" spans="1:10">
      <c r="A99" s="16">
        <v>90</v>
      </c>
      <c r="B99" s="19">
        <v>40073</v>
      </c>
      <c r="C99" s="18" t="s">
        <v>104</v>
      </c>
      <c r="D99" s="16" t="s">
        <v>13</v>
      </c>
      <c r="E99" s="16">
        <v>1</v>
      </c>
      <c r="F99" s="19" t="s">
        <v>14</v>
      </c>
      <c r="G99" s="20">
        <v>7.3583999999999996</v>
      </c>
      <c r="H99" s="20">
        <f t="shared" si="4"/>
        <v>7.3583999999999996</v>
      </c>
      <c r="I99" s="44">
        <v>1.5452640000000004</v>
      </c>
      <c r="J99" s="39">
        <f t="shared" si="5"/>
        <v>1.1589480000000003</v>
      </c>
    </row>
    <row r="100" spans="1:10">
      <c r="A100" s="11">
        <v>91</v>
      </c>
      <c r="B100" s="14">
        <v>40074</v>
      </c>
      <c r="C100" s="13" t="s">
        <v>105</v>
      </c>
      <c r="D100" s="11" t="s">
        <v>13</v>
      </c>
      <c r="E100" s="11">
        <v>1</v>
      </c>
      <c r="F100" s="14" t="s">
        <v>14</v>
      </c>
      <c r="G100" s="15">
        <v>5.4548999999999994</v>
      </c>
      <c r="H100" s="15">
        <f t="shared" si="4"/>
        <v>5.4548999999999994</v>
      </c>
      <c r="I100" s="43">
        <v>1.1455290000000002</v>
      </c>
      <c r="J100" s="39">
        <f t="shared" si="5"/>
        <v>0.85914675000000018</v>
      </c>
    </row>
    <row r="101" spans="1:10">
      <c r="A101" s="16">
        <v>92</v>
      </c>
      <c r="B101" s="19">
        <v>40075</v>
      </c>
      <c r="C101" s="18" t="s">
        <v>106</v>
      </c>
      <c r="D101" s="16" t="s">
        <v>13</v>
      </c>
      <c r="E101" s="16">
        <v>1</v>
      </c>
      <c r="F101" s="19" t="s">
        <v>14</v>
      </c>
      <c r="G101" s="20">
        <v>4.1324999999999994</v>
      </c>
      <c r="H101" s="20">
        <f t="shared" si="4"/>
        <v>4.1324999999999994</v>
      </c>
      <c r="I101" s="44">
        <v>0.86782500000000018</v>
      </c>
      <c r="J101" s="39">
        <f t="shared" si="5"/>
        <v>0.65086875000000011</v>
      </c>
    </row>
    <row r="102" spans="1:10">
      <c r="A102" s="11">
        <v>93</v>
      </c>
      <c r="B102" s="14">
        <v>40076</v>
      </c>
      <c r="C102" s="13" t="s">
        <v>107</v>
      </c>
      <c r="D102" s="11" t="s">
        <v>13</v>
      </c>
      <c r="E102" s="11">
        <v>1</v>
      </c>
      <c r="F102" s="14" t="s">
        <v>14</v>
      </c>
      <c r="G102" s="15">
        <v>3.6764999999999999</v>
      </c>
      <c r="H102" s="15">
        <f t="shared" si="4"/>
        <v>3.6764999999999999</v>
      </c>
      <c r="I102" s="43">
        <v>0.77206500000000022</v>
      </c>
      <c r="J102" s="39">
        <f t="shared" si="5"/>
        <v>0.57904875000000011</v>
      </c>
    </row>
    <row r="103" spans="1:10">
      <c r="A103" s="16">
        <v>94</v>
      </c>
      <c r="B103" s="19">
        <v>40077</v>
      </c>
      <c r="C103" s="18" t="s">
        <v>108</v>
      </c>
      <c r="D103" s="16" t="s">
        <v>13</v>
      </c>
      <c r="E103" s="16">
        <v>4</v>
      </c>
      <c r="F103" s="19" t="s">
        <v>14</v>
      </c>
      <c r="G103" s="20">
        <v>2</v>
      </c>
      <c r="H103" s="20">
        <f t="shared" si="4"/>
        <v>8</v>
      </c>
      <c r="I103" s="44">
        <v>1.6800000000000006</v>
      </c>
      <c r="J103" s="39">
        <f t="shared" si="5"/>
        <v>1.2600000000000005</v>
      </c>
    </row>
    <row r="104" spans="1:10">
      <c r="A104" s="11">
        <v>95</v>
      </c>
      <c r="B104" s="14">
        <v>40078</v>
      </c>
      <c r="C104" s="13" t="s">
        <v>109</v>
      </c>
      <c r="D104" s="11" t="s">
        <v>13</v>
      </c>
      <c r="E104" s="11">
        <v>14</v>
      </c>
      <c r="F104" s="14" t="s">
        <v>14</v>
      </c>
      <c r="G104" s="15">
        <v>5.94</v>
      </c>
      <c r="H104" s="15">
        <f t="shared" si="4"/>
        <v>83.160000000000011</v>
      </c>
      <c r="I104" s="43">
        <v>17.46360000000001</v>
      </c>
      <c r="J104" s="39">
        <f t="shared" si="5"/>
        <v>13.097700000000007</v>
      </c>
    </row>
    <row r="105" spans="1:10">
      <c r="A105" s="16">
        <v>96</v>
      </c>
      <c r="B105" s="19">
        <v>40079</v>
      </c>
      <c r="C105" s="18" t="s">
        <v>110</v>
      </c>
      <c r="D105" s="16" t="s">
        <v>13</v>
      </c>
      <c r="E105" s="16">
        <v>1</v>
      </c>
      <c r="F105" s="19" t="s">
        <v>14</v>
      </c>
      <c r="G105" s="20">
        <v>6</v>
      </c>
      <c r="H105" s="20">
        <f t="shared" si="4"/>
        <v>6</v>
      </c>
      <c r="I105" s="44">
        <v>1.2600000000000005</v>
      </c>
      <c r="J105" s="39">
        <f t="shared" si="5"/>
        <v>0.94500000000000028</v>
      </c>
    </row>
    <row r="106" spans="1:10">
      <c r="A106" s="11">
        <v>97</v>
      </c>
      <c r="B106" s="14">
        <v>40080</v>
      </c>
      <c r="C106" s="13" t="s">
        <v>111</v>
      </c>
      <c r="D106" s="11" t="s">
        <v>13</v>
      </c>
      <c r="E106" s="11">
        <v>19</v>
      </c>
      <c r="F106" s="14" t="s">
        <v>14</v>
      </c>
      <c r="G106" s="15">
        <v>7.1500000000000012</v>
      </c>
      <c r="H106" s="15">
        <f t="shared" si="4"/>
        <v>135.85000000000002</v>
      </c>
      <c r="I106" s="43">
        <v>28.528500000000015</v>
      </c>
      <c r="J106" s="39">
        <f t="shared" si="5"/>
        <v>21.396375000000013</v>
      </c>
    </row>
    <row r="107" spans="1:10">
      <c r="A107" s="16">
        <v>98</v>
      </c>
      <c r="B107" s="19">
        <v>40081</v>
      </c>
      <c r="C107" s="18" t="s">
        <v>112</v>
      </c>
      <c r="D107" s="16" t="s">
        <v>13</v>
      </c>
      <c r="E107" s="16">
        <v>6</v>
      </c>
      <c r="F107" s="19" t="s">
        <v>14</v>
      </c>
      <c r="G107" s="20">
        <v>3.9</v>
      </c>
      <c r="H107" s="20">
        <f t="shared" si="4"/>
        <v>23.4</v>
      </c>
      <c r="I107" s="44">
        <v>4.9140000000000015</v>
      </c>
      <c r="J107" s="39">
        <f t="shared" si="5"/>
        <v>3.6855000000000011</v>
      </c>
    </row>
    <row r="108" spans="1:10">
      <c r="A108" s="11">
        <v>99</v>
      </c>
      <c r="B108" s="14">
        <v>40082</v>
      </c>
      <c r="C108" s="13" t="s">
        <v>113</v>
      </c>
      <c r="D108" s="11" t="s">
        <v>13</v>
      </c>
      <c r="E108" s="11">
        <v>8</v>
      </c>
      <c r="F108" s="14" t="s">
        <v>14</v>
      </c>
      <c r="G108" s="15">
        <v>1.95</v>
      </c>
      <c r="H108" s="15">
        <f t="shared" si="4"/>
        <v>15.6</v>
      </c>
      <c r="I108" s="43">
        <v>3.2760000000000011</v>
      </c>
      <c r="J108" s="39">
        <f t="shared" si="5"/>
        <v>2.4570000000000007</v>
      </c>
    </row>
    <row r="109" spans="1:10">
      <c r="A109" s="16">
        <v>100</v>
      </c>
      <c r="B109" s="19">
        <v>40083</v>
      </c>
      <c r="C109" s="18" t="s">
        <v>114</v>
      </c>
      <c r="D109" s="16" t="s">
        <v>13</v>
      </c>
      <c r="E109" s="16">
        <v>3</v>
      </c>
      <c r="F109" s="19" t="s">
        <v>14</v>
      </c>
      <c r="G109" s="20">
        <v>1.3</v>
      </c>
      <c r="H109" s="20">
        <f t="shared" si="4"/>
        <v>3.9000000000000004</v>
      </c>
      <c r="I109" s="44">
        <v>0.81900000000000039</v>
      </c>
      <c r="J109" s="39">
        <f t="shared" si="5"/>
        <v>0.6142500000000003</v>
      </c>
    </row>
    <row r="110" spans="1:10">
      <c r="A110" s="11">
        <v>101</v>
      </c>
      <c r="B110" s="14">
        <v>40084</v>
      </c>
      <c r="C110" s="13" t="s">
        <v>115</v>
      </c>
      <c r="D110" s="11" t="s">
        <v>13</v>
      </c>
      <c r="E110" s="11">
        <v>2</v>
      </c>
      <c r="F110" s="14" t="s">
        <v>14</v>
      </c>
      <c r="G110" s="15">
        <v>816</v>
      </c>
      <c r="H110" s="15">
        <f t="shared" si="4"/>
        <v>1632</v>
      </c>
      <c r="I110" s="43">
        <v>342.72000000000014</v>
      </c>
      <c r="J110" s="39">
        <f t="shared" si="5"/>
        <v>257.04000000000008</v>
      </c>
    </row>
    <row r="111" spans="1:10">
      <c r="A111" s="16">
        <v>102</v>
      </c>
      <c r="B111" s="19">
        <v>40085</v>
      </c>
      <c r="C111" s="18" t="s">
        <v>116</v>
      </c>
      <c r="D111" s="16" t="s">
        <v>13</v>
      </c>
      <c r="E111" s="16">
        <v>4</v>
      </c>
      <c r="F111" s="19" t="s">
        <v>14</v>
      </c>
      <c r="G111" s="20">
        <v>210</v>
      </c>
      <c r="H111" s="20">
        <f t="shared" si="4"/>
        <v>840</v>
      </c>
      <c r="I111" s="44">
        <v>176.40000000000006</v>
      </c>
      <c r="J111" s="39">
        <f t="shared" si="5"/>
        <v>132.30000000000004</v>
      </c>
    </row>
    <row r="112" spans="1:10">
      <c r="A112" s="11">
        <v>103</v>
      </c>
      <c r="B112" s="14">
        <v>40086</v>
      </c>
      <c r="C112" s="13" t="s">
        <v>117</v>
      </c>
      <c r="D112" s="11" t="s">
        <v>13</v>
      </c>
      <c r="E112" s="11">
        <v>1</v>
      </c>
      <c r="F112" s="14" t="s">
        <v>14</v>
      </c>
      <c r="G112" s="15">
        <v>798</v>
      </c>
      <c r="H112" s="15">
        <f t="shared" si="4"/>
        <v>798</v>
      </c>
      <c r="I112" s="43">
        <v>167.58000000000007</v>
      </c>
      <c r="J112" s="39">
        <f t="shared" si="5"/>
        <v>125.68500000000006</v>
      </c>
    </row>
    <row r="113" spans="1:10">
      <c r="A113" s="16">
        <v>104</v>
      </c>
      <c r="B113" s="19">
        <v>40087</v>
      </c>
      <c r="C113" s="18" t="s">
        <v>118</v>
      </c>
      <c r="D113" s="16" t="s">
        <v>13</v>
      </c>
      <c r="E113" s="16">
        <v>2</v>
      </c>
      <c r="F113" s="19" t="s">
        <v>14</v>
      </c>
      <c r="G113" s="20">
        <v>315</v>
      </c>
      <c r="H113" s="20">
        <f t="shared" si="4"/>
        <v>630</v>
      </c>
      <c r="I113" s="44">
        <v>132.30000000000004</v>
      </c>
      <c r="J113" s="39">
        <f t="shared" si="5"/>
        <v>99.225000000000023</v>
      </c>
    </row>
    <row r="114" spans="1:10">
      <c r="A114" s="11">
        <v>105</v>
      </c>
      <c r="B114" s="14">
        <v>40088</v>
      </c>
      <c r="C114" s="13" t="s">
        <v>119</v>
      </c>
      <c r="D114" s="11" t="s">
        <v>13</v>
      </c>
      <c r="E114" s="11">
        <v>2</v>
      </c>
      <c r="F114" s="14" t="s">
        <v>14</v>
      </c>
      <c r="G114" s="15">
        <v>241.49999999999997</v>
      </c>
      <c r="H114" s="15">
        <f t="shared" si="4"/>
        <v>482.99999999999994</v>
      </c>
      <c r="I114" s="43">
        <v>101.43000000000002</v>
      </c>
      <c r="J114" s="39">
        <f t="shared" si="5"/>
        <v>76.072500000000019</v>
      </c>
    </row>
    <row r="115" spans="1:10">
      <c r="A115" s="16">
        <v>106</v>
      </c>
      <c r="B115" s="19">
        <v>40089</v>
      </c>
      <c r="C115" s="18" t="s">
        <v>120</v>
      </c>
      <c r="D115" s="16" t="s">
        <v>13</v>
      </c>
      <c r="E115" s="16">
        <v>1</v>
      </c>
      <c r="F115" s="19" t="s">
        <v>14</v>
      </c>
      <c r="G115" s="20">
        <v>315</v>
      </c>
      <c r="H115" s="20">
        <f t="shared" si="4"/>
        <v>315</v>
      </c>
      <c r="I115" s="44">
        <v>66.15000000000002</v>
      </c>
      <c r="J115" s="39">
        <f t="shared" si="5"/>
        <v>49.612500000000011</v>
      </c>
    </row>
    <row r="116" spans="1:10">
      <c r="A116" s="11">
        <v>107</v>
      </c>
      <c r="B116" s="14">
        <v>40090</v>
      </c>
      <c r="C116" s="13" t="s">
        <v>121</v>
      </c>
      <c r="D116" s="11" t="s">
        <v>13</v>
      </c>
      <c r="E116" s="11">
        <v>1</v>
      </c>
      <c r="F116" s="14" t="s">
        <v>14</v>
      </c>
      <c r="G116" s="15">
        <v>215.3</v>
      </c>
      <c r="H116" s="15">
        <f t="shared" si="4"/>
        <v>215.3</v>
      </c>
      <c r="I116" s="43">
        <v>45.213000000000015</v>
      </c>
      <c r="J116" s="39">
        <f t="shared" si="5"/>
        <v>33.90975000000001</v>
      </c>
    </row>
    <row r="117" spans="1:10">
      <c r="A117" s="16">
        <v>108</v>
      </c>
      <c r="B117" s="19">
        <v>40091</v>
      </c>
      <c r="C117" s="18" t="s">
        <v>122</v>
      </c>
      <c r="D117" s="16" t="s">
        <v>13</v>
      </c>
      <c r="E117" s="16">
        <v>12</v>
      </c>
      <c r="F117" s="19" t="s">
        <v>14</v>
      </c>
      <c r="G117" s="20">
        <v>5.94</v>
      </c>
      <c r="H117" s="20">
        <f t="shared" si="4"/>
        <v>71.28</v>
      </c>
      <c r="I117" s="44">
        <v>14.968800000000005</v>
      </c>
      <c r="J117" s="39">
        <f t="shared" si="5"/>
        <v>11.226600000000005</v>
      </c>
    </row>
    <row r="118" spans="1:10">
      <c r="A118" s="11">
        <v>109</v>
      </c>
      <c r="B118" s="14">
        <v>40092</v>
      </c>
      <c r="C118" s="13" t="s">
        <v>123</v>
      </c>
      <c r="D118" s="11" t="s">
        <v>13</v>
      </c>
      <c r="E118" s="11">
        <v>3</v>
      </c>
      <c r="F118" s="14" t="s">
        <v>14</v>
      </c>
      <c r="G118" s="15">
        <v>2.2999999999999998</v>
      </c>
      <c r="H118" s="15">
        <f t="shared" si="4"/>
        <v>6.8999999999999995</v>
      </c>
      <c r="I118" s="43">
        <v>1.4490000000000005</v>
      </c>
      <c r="J118" s="39">
        <f t="shared" si="5"/>
        <v>1.0867500000000003</v>
      </c>
    </row>
    <row r="119" spans="1:10">
      <c r="A119" s="16">
        <v>110</v>
      </c>
      <c r="B119" s="19">
        <v>40093</v>
      </c>
      <c r="C119" s="18" t="s">
        <v>124</v>
      </c>
      <c r="D119" s="16" t="s">
        <v>13</v>
      </c>
      <c r="E119" s="16">
        <v>1</v>
      </c>
      <c r="F119" s="19" t="s">
        <v>14</v>
      </c>
      <c r="G119" s="20">
        <v>98.56</v>
      </c>
      <c r="H119" s="20">
        <f t="shared" si="4"/>
        <v>98.56</v>
      </c>
      <c r="I119" s="44">
        <v>20.697600000000008</v>
      </c>
      <c r="J119" s="39">
        <f t="shared" si="5"/>
        <v>15.523200000000006</v>
      </c>
    </row>
    <row r="120" spans="1:10">
      <c r="A120" s="11">
        <v>111</v>
      </c>
      <c r="B120" s="14">
        <v>40094</v>
      </c>
      <c r="C120" s="13" t="s">
        <v>125</v>
      </c>
      <c r="D120" s="11" t="s">
        <v>13</v>
      </c>
      <c r="E120" s="11">
        <v>1</v>
      </c>
      <c r="F120" s="14" t="s">
        <v>14</v>
      </c>
      <c r="G120" s="15">
        <v>160.196</v>
      </c>
      <c r="H120" s="15">
        <f t="shared" si="4"/>
        <v>160.196</v>
      </c>
      <c r="I120" s="43">
        <v>33.641160000000013</v>
      </c>
      <c r="J120" s="39">
        <f t="shared" si="5"/>
        <v>25.23087000000001</v>
      </c>
    </row>
    <row r="121" spans="1:10">
      <c r="A121" s="16">
        <v>112</v>
      </c>
      <c r="B121" s="19">
        <v>40095</v>
      </c>
      <c r="C121" s="18" t="s">
        <v>126</v>
      </c>
      <c r="D121" s="16" t="s">
        <v>13</v>
      </c>
      <c r="E121" s="16">
        <v>1</v>
      </c>
      <c r="F121" s="19" t="s">
        <v>14</v>
      </c>
      <c r="G121" s="20">
        <v>98.56</v>
      </c>
      <c r="H121" s="20">
        <f t="shared" si="4"/>
        <v>98.56</v>
      </c>
      <c r="I121" s="44">
        <v>20.697600000000008</v>
      </c>
      <c r="J121" s="39">
        <f t="shared" si="5"/>
        <v>15.523200000000006</v>
      </c>
    </row>
    <row r="122" spans="1:10">
      <c r="A122" s="11">
        <v>113</v>
      </c>
      <c r="B122" s="14">
        <v>40096</v>
      </c>
      <c r="C122" s="13" t="s">
        <v>127</v>
      </c>
      <c r="D122" s="11" t="s">
        <v>13</v>
      </c>
      <c r="E122" s="11">
        <v>2</v>
      </c>
      <c r="F122" s="14" t="s">
        <v>14</v>
      </c>
      <c r="G122" s="15">
        <v>29.04</v>
      </c>
      <c r="H122" s="15">
        <f t="shared" si="4"/>
        <v>58.08</v>
      </c>
      <c r="I122" s="43">
        <v>12.196800000000003</v>
      </c>
      <c r="J122" s="39">
        <f t="shared" si="5"/>
        <v>9.1476000000000024</v>
      </c>
    </row>
    <row r="123" spans="1:10">
      <c r="A123" s="16">
        <v>114</v>
      </c>
      <c r="B123" s="19">
        <v>40097</v>
      </c>
      <c r="C123" s="18" t="s">
        <v>128</v>
      </c>
      <c r="D123" s="16" t="s">
        <v>13</v>
      </c>
      <c r="E123" s="16">
        <v>1</v>
      </c>
      <c r="F123" s="19" t="s">
        <v>14</v>
      </c>
      <c r="G123" s="20">
        <v>64.78</v>
      </c>
      <c r="H123" s="20">
        <f t="shared" si="4"/>
        <v>64.78</v>
      </c>
      <c r="I123" s="44">
        <v>13.603800000000005</v>
      </c>
      <c r="J123" s="39">
        <f t="shared" si="5"/>
        <v>10.202850000000003</v>
      </c>
    </row>
    <row r="124" spans="1:10" ht="42" customHeight="1">
      <c r="A124" s="10" t="s">
        <v>3</v>
      </c>
      <c r="B124" s="10" t="s">
        <v>4</v>
      </c>
      <c r="C124" s="10" t="s">
        <v>5</v>
      </c>
      <c r="D124" s="10" t="s">
        <v>6</v>
      </c>
      <c r="E124" s="10" t="s">
        <v>7</v>
      </c>
      <c r="F124" s="10" t="s">
        <v>8</v>
      </c>
      <c r="G124" s="10" t="s">
        <v>9</v>
      </c>
      <c r="H124" s="10" t="s">
        <v>10</v>
      </c>
      <c r="I124" s="10" t="s">
        <v>11</v>
      </c>
      <c r="J124" s="38" t="s">
        <v>693</v>
      </c>
    </row>
    <row r="125" spans="1:10">
      <c r="A125" s="11">
        <v>115</v>
      </c>
      <c r="B125" s="14">
        <v>40098</v>
      </c>
      <c r="C125" s="13" t="s">
        <v>129</v>
      </c>
      <c r="D125" s="11" t="s">
        <v>13</v>
      </c>
      <c r="E125" s="11">
        <v>1</v>
      </c>
      <c r="F125" s="14" t="s">
        <v>14</v>
      </c>
      <c r="G125" s="15">
        <v>78.5</v>
      </c>
      <c r="H125" s="15">
        <f t="shared" ref="H125:H164" si="6">+E125*G125</f>
        <v>78.5</v>
      </c>
      <c r="I125" s="43">
        <v>16.485000000000007</v>
      </c>
      <c r="J125" s="39">
        <f t="shared" ref="J125:J164" si="7">I125*75%</f>
        <v>12.363750000000005</v>
      </c>
    </row>
    <row r="126" spans="1:10">
      <c r="A126" s="16">
        <v>116</v>
      </c>
      <c r="B126" s="19">
        <v>40099</v>
      </c>
      <c r="C126" s="18" t="s">
        <v>130</v>
      </c>
      <c r="D126" s="16" t="s">
        <v>13</v>
      </c>
      <c r="E126" s="16">
        <v>1</v>
      </c>
      <c r="F126" s="19" t="s">
        <v>14</v>
      </c>
      <c r="G126" s="20">
        <v>180.2</v>
      </c>
      <c r="H126" s="20">
        <f t="shared" si="6"/>
        <v>180.2</v>
      </c>
      <c r="I126" s="44">
        <v>37.842000000000013</v>
      </c>
      <c r="J126" s="39">
        <f t="shared" si="7"/>
        <v>28.38150000000001</v>
      </c>
    </row>
    <row r="127" spans="1:10">
      <c r="A127" s="11">
        <v>117</v>
      </c>
      <c r="B127" s="14">
        <v>40100</v>
      </c>
      <c r="C127" s="13" t="s">
        <v>131</v>
      </c>
      <c r="D127" s="11" t="s">
        <v>13</v>
      </c>
      <c r="E127" s="11">
        <v>1</v>
      </c>
      <c r="F127" s="14" t="s">
        <v>14</v>
      </c>
      <c r="G127" s="15">
        <v>28</v>
      </c>
      <c r="H127" s="15">
        <f t="shared" si="6"/>
        <v>28</v>
      </c>
      <c r="I127" s="43">
        <v>5.8800000000000026</v>
      </c>
      <c r="J127" s="39">
        <f t="shared" si="7"/>
        <v>4.4100000000000019</v>
      </c>
    </row>
    <row r="128" spans="1:10">
      <c r="A128" s="16">
        <v>118</v>
      </c>
      <c r="B128" s="19">
        <v>40101</v>
      </c>
      <c r="C128" s="18" t="s">
        <v>132</v>
      </c>
      <c r="D128" s="16" t="s">
        <v>13</v>
      </c>
      <c r="E128" s="16">
        <v>1</v>
      </c>
      <c r="F128" s="19" t="s">
        <v>14</v>
      </c>
      <c r="G128" s="20">
        <v>149.79</v>
      </c>
      <c r="H128" s="20">
        <f t="shared" si="6"/>
        <v>149.79</v>
      </c>
      <c r="I128" s="44">
        <v>31.45590000000001</v>
      </c>
      <c r="J128" s="39">
        <f t="shared" si="7"/>
        <v>23.591925000000007</v>
      </c>
    </row>
    <row r="129" spans="1:10">
      <c r="A129" s="11">
        <v>119</v>
      </c>
      <c r="B129" s="14">
        <v>40102</v>
      </c>
      <c r="C129" s="13" t="s">
        <v>133</v>
      </c>
      <c r="D129" s="11" t="s">
        <v>13</v>
      </c>
      <c r="E129" s="11">
        <v>3</v>
      </c>
      <c r="F129" s="14" t="s">
        <v>134</v>
      </c>
      <c r="G129" s="15">
        <v>420</v>
      </c>
      <c r="H129" s="15">
        <f t="shared" si="6"/>
        <v>1260</v>
      </c>
      <c r="I129" s="43">
        <v>264.60000000000008</v>
      </c>
      <c r="J129" s="39">
        <f t="shared" si="7"/>
        <v>198.45000000000005</v>
      </c>
    </row>
    <row r="130" spans="1:10">
      <c r="A130" s="16">
        <v>120</v>
      </c>
      <c r="B130" s="19">
        <v>40103</v>
      </c>
      <c r="C130" s="18" t="s">
        <v>135</v>
      </c>
      <c r="D130" s="16" t="s">
        <v>13</v>
      </c>
      <c r="E130" s="16">
        <v>1</v>
      </c>
      <c r="F130" s="19" t="s">
        <v>134</v>
      </c>
      <c r="G130" s="20">
        <v>150</v>
      </c>
      <c r="H130" s="20">
        <f t="shared" si="6"/>
        <v>150</v>
      </c>
      <c r="I130" s="44">
        <v>31.500000000000011</v>
      </c>
      <c r="J130" s="39">
        <f t="shared" si="7"/>
        <v>23.625000000000007</v>
      </c>
    </row>
    <row r="131" spans="1:10">
      <c r="A131" s="11">
        <v>121</v>
      </c>
      <c r="B131" s="14">
        <v>40104</v>
      </c>
      <c r="C131" s="13" t="s">
        <v>136</v>
      </c>
      <c r="D131" s="11" t="s">
        <v>13</v>
      </c>
      <c r="E131" s="11">
        <v>1</v>
      </c>
      <c r="F131" s="14" t="s">
        <v>134</v>
      </c>
      <c r="G131" s="15">
        <v>150</v>
      </c>
      <c r="H131" s="15">
        <f t="shared" si="6"/>
        <v>150</v>
      </c>
      <c r="I131" s="43">
        <v>31.500000000000011</v>
      </c>
      <c r="J131" s="39">
        <f t="shared" si="7"/>
        <v>23.625000000000007</v>
      </c>
    </row>
    <row r="132" spans="1:10">
      <c r="A132" s="16">
        <v>122</v>
      </c>
      <c r="B132" s="19">
        <v>40105</v>
      </c>
      <c r="C132" s="18" t="s">
        <v>137</v>
      </c>
      <c r="D132" s="16" t="s">
        <v>13</v>
      </c>
      <c r="E132" s="16">
        <v>1</v>
      </c>
      <c r="F132" s="19" t="s">
        <v>134</v>
      </c>
      <c r="G132" s="20">
        <v>150</v>
      </c>
      <c r="H132" s="20">
        <f t="shared" si="6"/>
        <v>150</v>
      </c>
      <c r="I132" s="44">
        <v>31.500000000000011</v>
      </c>
      <c r="J132" s="39">
        <f t="shared" si="7"/>
        <v>23.625000000000007</v>
      </c>
    </row>
    <row r="133" spans="1:10">
      <c r="A133" s="11">
        <v>123</v>
      </c>
      <c r="B133" s="14">
        <v>40106</v>
      </c>
      <c r="C133" s="13" t="s">
        <v>138</v>
      </c>
      <c r="D133" s="11" t="s">
        <v>13</v>
      </c>
      <c r="E133" s="11">
        <v>1</v>
      </c>
      <c r="F133" s="14" t="s">
        <v>134</v>
      </c>
      <c r="G133" s="15">
        <v>15</v>
      </c>
      <c r="H133" s="15">
        <f t="shared" si="6"/>
        <v>15</v>
      </c>
      <c r="I133" s="43">
        <v>3.1500000000000012</v>
      </c>
      <c r="J133" s="39">
        <f t="shared" si="7"/>
        <v>2.3625000000000007</v>
      </c>
    </row>
    <row r="134" spans="1:10">
      <c r="A134" s="16">
        <v>124</v>
      </c>
      <c r="B134" s="19">
        <v>40107</v>
      </c>
      <c r="C134" s="18" t="s">
        <v>139</v>
      </c>
      <c r="D134" s="16" t="s">
        <v>13</v>
      </c>
      <c r="E134" s="16">
        <v>1</v>
      </c>
      <c r="F134" s="19" t="s">
        <v>134</v>
      </c>
      <c r="G134" s="20">
        <v>15</v>
      </c>
      <c r="H134" s="20">
        <f t="shared" si="6"/>
        <v>15</v>
      </c>
      <c r="I134" s="44">
        <v>3.1500000000000012</v>
      </c>
      <c r="J134" s="39">
        <f t="shared" si="7"/>
        <v>2.3625000000000007</v>
      </c>
    </row>
    <row r="135" spans="1:10">
      <c r="A135" s="11">
        <v>125</v>
      </c>
      <c r="B135" s="14">
        <v>40108</v>
      </c>
      <c r="C135" s="13" t="s">
        <v>140</v>
      </c>
      <c r="D135" s="11" t="s">
        <v>13</v>
      </c>
      <c r="E135" s="11">
        <v>1</v>
      </c>
      <c r="F135" s="14" t="s">
        <v>134</v>
      </c>
      <c r="G135" s="15">
        <v>15</v>
      </c>
      <c r="H135" s="15">
        <f t="shared" si="6"/>
        <v>15</v>
      </c>
      <c r="I135" s="43">
        <v>3.1500000000000012</v>
      </c>
      <c r="J135" s="39">
        <f t="shared" si="7"/>
        <v>2.3625000000000007</v>
      </c>
    </row>
    <row r="136" spans="1:10">
      <c r="A136" s="16">
        <v>126</v>
      </c>
      <c r="B136" s="19">
        <v>40109</v>
      </c>
      <c r="C136" s="18" t="s">
        <v>141</v>
      </c>
      <c r="D136" s="16" t="s">
        <v>13</v>
      </c>
      <c r="E136" s="16">
        <v>1</v>
      </c>
      <c r="F136" s="19" t="s">
        <v>134</v>
      </c>
      <c r="G136" s="20">
        <v>12</v>
      </c>
      <c r="H136" s="20">
        <f t="shared" si="6"/>
        <v>12</v>
      </c>
      <c r="I136" s="44">
        <v>2.5200000000000009</v>
      </c>
      <c r="J136" s="39">
        <f t="shared" si="7"/>
        <v>1.8900000000000006</v>
      </c>
    </row>
    <row r="137" spans="1:10">
      <c r="A137" s="11">
        <v>127</v>
      </c>
      <c r="B137" s="14">
        <v>40110</v>
      </c>
      <c r="C137" s="13" t="s">
        <v>142</v>
      </c>
      <c r="D137" s="11" t="s">
        <v>13</v>
      </c>
      <c r="E137" s="11">
        <v>1</v>
      </c>
      <c r="F137" s="14" t="s">
        <v>134</v>
      </c>
      <c r="G137" s="15">
        <v>12</v>
      </c>
      <c r="H137" s="15">
        <f t="shared" si="6"/>
        <v>12</v>
      </c>
      <c r="I137" s="43">
        <v>2.5200000000000009</v>
      </c>
      <c r="J137" s="39">
        <f t="shared" si="7"/>
        <v>1.8900000000000006</v>
      </c>
    </row>
    <row r="138" spans="1:10">
      <c r="A138" s="16">
        <v>128</v>
      </c>
      <c r="B138" s="19">
        <v>40111</v>
      </c>
      <c r="C138" s="18" t="s">
        <v>143</v>
      </c>
      <c r="D138" s="16" t="s">
        <v>13</v>
      </c>
      <c r="E138" s="16">
        <v>1</v>
      </c>
      <c r="F138" s="19" t="s">
        <v>134</v>
      </c>
      <c r="G138" s="20">
        <v>12</v>
      </c>
      <c r="H138" s="20">
        <f t="shared" si="6"/>
        <v>12</v>
      </c>
      <c r="I138" s="44">
        <v>2.5200000000000009</v>
      </c>
      <c r="J138" s="39">
        <f t="shared" si="7"/>
        <v>1.8900000000000006</v>
      </c>
    </row>
    <row r="139" spans="1:10">
      <c r="A139" s="11">
        <v>129</v>
      </c>
      <c r="B139" s="14">
        <v>40112</v>
      </c>
      <c r="C139" s="13" t="s">
        <v>144</v>
      </c>
      <c r="D139" s="11" t="s">
        <v>13</v>
      </c>
      <c r="E139" s="11">
        <v>1</v>
      </c>
      <c r="F139" s="14" t="s">
        <v>134</v>
      </c>
      <c r="G139" s="15">
        <v>15</v>
      </c>
      <c r="H139" s="15">
        <f t="shared" si="6"/>
        <v>15</v>
      </c>
      <c r="I139" s="43">
        <v>3.1500000000000012</v>
      </c>
      <c r="J139" s="39">
        <f t="shared" si="7"/>
        <v>2.3625000000000007</v>
      </c>
    </row>
    <row r="140" spans="1:10">
      <c r="A140" s="16">
        <v>130</v>
      </c>
      <c r="B140" s="19">
        <v>40113</v>
      </c>
      <c r="C140" s="18" t="s">
        <v>145</v>
      </c>
      <c r="D140" s="16" t="s">
        <v>13</v>
      </c>
      <c r="E140" s="16">
        <v>1</v>
      </c>
      <c r="F140" s="19" t="s">
        <v>134</v>
      </c>
      <c r="G140" s="20">
        <v>180</v>
      </c>
      <c r="H140" s="20">
        <f t="shared" si="6"/>
        <v>180</v>
      </c>
      <c r="I140" s="44">
        <v>37.800000000000011</v>
      </c>
      <c r="J140" s="39">
        <f t="shared" si="7"/>
        <v>28.350000000000009</v>
      </c>
    </row>
    <row r="141" spans="1:10">
      <c r="A141" s="11">
        <v>131</v>
      </c>
      <c r="B141" s="14">
        <v>40114</v>
      </c>
      <c r="C141" s="13" t="s">
        <v>146</v>
      </c>
      <c r="D141" s="11" t="s">
        <v>13</v>
      </c>
      <c r="E141" s="11">
        <v>1</v>
      </c>
      <c r="F141" s="14" t="s">
        <v>134</v>
      </c>
      <c r="G141" s="15">
        <v>28</v>
      </c>
      <c r="H141" s="15">
        <f t="shared" si="6"/>
        <v>28</v>
      </c>
      <c r="I141" s="43">
        <v>5.8800000000000026</v>
      </c>
      <c r="J141" s="39">
        <f t="shared" si="7"/>
        <v>4.4100000000000019</v>
      </c>
    </row>
    <row r="142" spans="1:10">
      <c r="A142" s="16">
        <v>132</v>
      </c>
      <c r="B142" s="19">
        <v>40115</v>
      </c>
      <c r="C142" s="18" t="s">
        <v>147</v>
      </c>
      <c r="D142" s="16" t="s">
        <v>13</v>
      </c>
      <c r="E142" s="16">
        <v>1</v>
      </c>
      <c r="F142" s="19" t="s">
        <v>134</v>
      </c>
      <c r="G142" s="20">
        <v>25</v>
      </c>
      <c r="H142" s="20">
        <f t="shared" si="6"/>
        <v>25</v>
      </c>
      <c r="I142" s="44">
        <v>5.2500000000000018</v>
      </c>
      <c r="J142" s="39">
        <f t="shared" si="7"/>
        <v>3.9375000000000013</v>
      </c>
    </row>
    <row r="143" spans="1:10">
      <c r="A143" s="11">
        <v>133</v>
      </c>
      <c r="B143" s="14">
        <v>40116</v>
      </c>
      <c r="C143" s="13" t="s">
        <v>148</v>
      </c>
      <c r="D143" s="11" t="s">
        <v>13</v>
      </c>
      <c r="E143" s="11">
        <v>1</v>
      </c>
      <c r="F143" s="14" t="s">
        <v>134</v>
      </c>
      <c r="G143" s="15">
        <v>11</v>
      </c>
      <c r="H143" s="15">
        <f t="shared" si="6"/>
        <v>11</v>
      </c>
      <c r="I143" s="43">
        <v>2.3100000000000009</v>
      </c>
      <c r="J143" s="39">
        <f t="shared" si="7"/>
        <v>1.7325000000000008</v>
      </c>
    </row>
    <row r="144" spans="1:10">
      <c r="A144" s="16">
        <v>134</v>
      </c>
      <c r="B144" s="19">
        <v>40117</v>
      </c>
      <c r="C144" s="18" t="s">
        <v>149</v>
      </c>
      <c r="D144" s="16" t="s">
        <v>13</v>
      </c>
      <c r="E144" s="16">
        <v>3</v>
      </c>
      <c r="F144" s="19" t="s">
        <v>14</v>
      </c>
      <c r="G144" s="20">
        <v>108.9</v>
      </c>
      <c r="H144" s="20">
        <f t="shared" si="6"/>
        <v>326.70000000000005</v>
      </c>
      <c r="I144" s="44">
        <v>68.607000000000028</v>
      </c>
      <c r="J144" s="39">
        <f t="shared" si="7"/>
        <v>51.455250000000021</v>
      </c>
    </row>
    <row r="145" spans="1:10">
      <c r="A145" s="11">
        <v>135</v>
      </c>
      <c r="B145" s="14">
        <v>40118</v>
      </c>
      <c r="C145" s="13" t="s">
        <v>150</v>
      </c>
      <c r="D145" s="11" t="s">
        <v>13</v>
      </c>
      <c r="E145" s="11">
        <v>1</v>
      </c>
      <c r="F145" s="14" t="s">
        <v>14</v>
      </c>
      <c r="G145" s="15">
        <v>26</v>
      </c>
      <c r="H145" s="15">
        <f t="shared" si="6"/>
        <v>26</v>
      </c>
      <c r="I145" s="43">
        <v>5.4600000000000017</v>
      </c>
      <c r="J145" s="39">
        <f t="shared" si="7"/>
        <v>4.0950000000000015</v>
      </c>
    </row>
    <row r="146" spans="1:10">
      <c r="A146" s="16">
        <v>136</v>
      </c>
      <c r="B146" s="19">
        <v>40119</v>
      </c>
      <c r="C146" s="18" t="s">
        <v>151</v>
      </c>
      <c r="D146" s="16" t="s">
        <v>13</v>
      </c>
      <c r="E146" s="16">
        <v>1</v>
      </c>
      <c r="F146" s="19" t="s">
        <v>14</v>
      </c>
      <c r="G146" s="20">
        <v>20</v>
      </c>
      <c r="H146" s="20">
        <f t="shared" si="6"/>
        <v>20</v>
      </c>
      <c r="I146" s="44">
        <v>4.2000000000000011</v>
      </c>
      <c r="J146" s="39">
        <f t="shared" si="7"/>
        <v>3.1500000000000008</v>
      </c>
    </row>
    <row r="147" spans="1:10">
      <c r="A147" s="11">
        <v>137</v>
      </c>
      <c r="B147" s="14">
        <v>40120</v>
      </c>
      <c r="C147" s="13" t="s">
        <v>152</v>
      </c>
      <c r="D147" s="11" t="s">
        <v>13</v>
      </c>
      <c r="E147" s="11">
        <v>2</v>
      </c>
      <c r="F147" s="14" t="s">
        <v>14</v>
      </c>
      <c r="G147" s="15">
        <v>68</v>
      </c>
      <c r="H147" s="15">
        <f t="shared" si="6"/>
        <v>136</v>
      </c>
      <c r="I147" s="43">
        <v>28.560000000000009</v>
      </c>
      <c r="J147" s="39">
        <f t="shared" si="7"/>
        <v>21.420000000000009</v>
      </c>
    </row>
    <row r="148" spans="1:10">
      <c r="A148" s="16">
        <v>138</v>
      </c>
      <c r="B148" s="19">
        <v>40121</v>
      </c>
      <c r="C148" s="18" t="s">
        <v>153</v>
      </c>
      <c r="D148" s="16" t="s">
        <v>13</v>
      </c>
      <c r="E148" s="16">
        <v>2</v>
      </c>
      <c r="F148" s="19" t="s">
        <v>14</v>
      </c>
      <c r="G148" s="20">
        <v>10</v>
      </c>
      <c r="H148" s="20">
        <f t="shared" si="6"/>
        <v>20</v>
      </c>
      <c r="I148" s="44">
        <v>4.2000000000000011</v>
      </c>
      <c r="J148" s="39">
        <f t="shared" si="7"/>
        <v>3.1500000000000008</v>
      </c>
    </row>
    <row r="149" spans="1:10">
      <c r="A149" s="11">
        <v>139</v>
      </c>
      <c r="B149" s="14">
        <v>40122</v>
      </c>
      <c r="C149" s="13" t="s">
        <v>154</v>
      </c>
      <c r="D149" s="11" t="s">
        <v>13</v>
      </c>
      <c r="E149" s="11">
        <v>4</v>
      </c>
      <c r="F149" s="14" t="s">
        <v>134</v>
      </c>
      <c r="G149" s="15">
        <v>8.75</v>
      </c>
      <c r="H149" s="15">
        <f t="shared" si="6"/>
        <v>35</v>
      </c>
      <c r="I149" s="43">
        <v>7.3500000000000023</v>
      </c>
      <c r="J149" s="39">
        <f t="shared" si="7"/>
        <v>5.512500000000002</v>
      </c>
    </row>
    <row r="150" spans="1:10">
      <c r="A150" s="16">
        <v>140</v>
      </c>
      <c r="B150" s="19">
        <v>40123</v>
      </c>
      <c r="C150" s="18" t="s">
        <v>155</v>
      </c>
      <c r="D150" s="16" t="s">
        <v>13</v>
      </c>
      <c r="E150" s="16">
        <v>1</v>
      </c>
      <c r="F150" s="19" t="s">
        <v>14</v>
      </c>
      <c r="G150" s="20">
        <v>3.09</v>
      </c>
      <c r="H150" s="20">
        <f t="shared" si="6"/>
        <v>3.09</v>
      </c>
      <c r="I150" s="44">
        <v>0.64890000000000025</v>
      </c>
      <c r="J150" s="39">
        <f t="shared" si="7"/>
        <v>0.48667500000000019</v>
      </c>
    </row>
    <row r="151" spans="1:10">
      <c r="A151" s="11">
        <v>141</v>
      </c>
      <c r="B151" s="14">
        <v>40124</v>
      </c>
      <c r="C151" s="13" t="s">
        <v>156</v>
      </c>
      <c r="D151" s="11" t="s">
        <v>13</v>
      </c>
      <c r="E151" s="11">
        <v>1</v>
      </c>
      <c r="F151" s="14" t="s">
        <v>14</v>
      </c>
      <c r="G151" s="15">
        <v>54.647999999999996</v>
      </c>
      <c r="H151" s="15">
        <f t="shared" si="6"/>
        <v>54.647999999999996</v>
      </c>
      <c r="I151" s="43">
        <v>11.476080000000003</v>
      </c>
      <c r="J151" s="39">
        <f t="shared" si="7"/>
        <v>8.6070600000000024</v>
      </c>
    </row>
    <row r="152" spans="1:10">
      <c r="A152" s="16">
        <v>142</v>
      </c>
      <c r="B152" s="19">
        <v>40125</v>
      </c>
      <c r="C152" s="18" t="s">
        <v>157</v>
      </c>
      <c r="D152" s="16" t="s">
        <v>13</v>
      </c>
      <c r="E152" s="16">
        <v>1</v>
      </c>
      <c r="F152" s="19" t="s">
        <v>14</v>
      </c>
      <c r="G152" s="20">
        <v>100</v>
      </c>
      <c r="H152" s="20">
        <f t="shared" si="6"/>
        <v>100</v>
      </c>
      <c r="I152" s="44">
        <v>21.000000000000007</v>
      </c>
      <c r="J152" s="39">
        <f t="shared" si="7"/>
        <v>15.750000000000005</v>
      </c>
    </row>
    <row r="153" spans="1:10">
      <c r="A153" s="11">
        <v>143</v>
      </c>
      <c r="B153" s="14">
        <v>40126</v>
      </c>
      <c r="C153" s="13" t="s">
        <v>158</v>
      </c>
      <c r="D153" s="11" t="s">
        <v>13</v>
      </c>
      <c r="E153" s="11">
        <v>2</v>
      </c>
      <c r="F153" s="14" t="s">
        <v>14</v>
      </c>
      <c r="G153" s="15">
        <v>23</v>
      </c>
      <c r="H153" s="15">
        <f t="shared" si="6"/>
        <v>46</v>
      </c>
      <c r="I153" s="43">
        <v>9.6600000000000037</v>
      </c>
      <c r="J153" s="39">
        <f t="shared" si="7"/>
        <v>7.2450000000000028</v>
      </c>
    </row>
    <row r="154" spans="1:10">
      <c r="A154" s="16">
        <v>144</v>
      </c>
      <c r="B154" s="19">
        <v>40127</v>
      </c>
      <c r="C154" s="18" t="s">
        <v>159</v>
      </c>
      <c r="D154" s="16" t="s">
        <v>13</v>
      </c>
      <c r="E154" s="16">
        <v>1</v>
      </c>
      <c r="F154" s="19" t="s">
        <v>14</v>
      </c>
      <c r="G154" s="20">
        <v>28</v>
      </c>
      <c r="H154" s="20">
        <f t="shared" si="6"/>
        <v>28</v>
      </c>
      <c r="I154" s="44">
        <v>5.8800000000000026</v>
      </c>
      <c r="J154" s="39">
        <f t="shared" si="7"/>
        <v>4.4100000000000019</v>
      </c>
    </row>
    <row r="155" spans="1:10">
      <c r="A155" s="11">
        <v>145</v>
      </c>
      <c r="B155" s="14">
        <v>40128</v>
      </c>
      <c r="C155" s="13" t="s">
        <v>160</v>
      </c>
      <c r="D155" s="11" t="s">
        <v>13</v>
      </c>
      <c r="E155" s="11">
        <v>1</v>
      </c>
      <c r="F155" s="14" t="s">
        <v>14</v>
      </c>
      <c r="G155" s="15">
        <v>28</v>
      </c>
      <c r="H155" s="15">
        <f t="shared" si="6"/>
        <v>28</v>
      </c>
      <c r="I155" s="43">
        <v>5.8800000000000026</v>
      </c>
      <c r="J155" s="39">
        <f t="shared" si="7"/>
        <v>4.4100000000000019</v>
      </c>
    </row>
    <row r="156" spans="1:10">
      <c r="A156" s="16">
        <v>146</v>
      </c>
      <c r="B156" s="19">
        <v>40130</v>
      </c>
      <c r="C156" s="18" t="s">
        <v>161</v>
      </c>
      <c r="D156" s="16" t="s">
        <v>13</v>
      </c>
      <c r="E156" s="16">
        <v>3</v>
      </c>
      <c r="F156" s="19" t="s">
        <v>14</v>
      </c>
      <c r="G156" s="20">
        <v>5.5</v>
      </c>
      <c r="H156" s="20">
        <f t="shared" si="6"/>
        <v>16.5</v>
      </c>
      <c r="I156" s="44">
        <v>3.4650000000000012</v>
      </c>
      <c r="J156" s="39">
        <f t="shared" si="7"/>
        <v>2.5987500000000008</v>
      </c>
    </row>
    <row r="157" spans="1:10">
      <c r="A157" s="11">
        <v>147</v>
      </c>
      <c r="B157" s="14">
        <v>40132</v>
      </c>
      <c r="C157" s="13" t="s">
        <v>162</v>
      </c>
      <c r="D157" s="11" t="s">
        <v>13</v>
      </c>
      <c r="E157" s="11">
        <v>7</v>
      </c>
      <c r="F157" s="14" t="s">
        <v>14</v>
      </c>
      <c r="G157" s="15">
        <v>6</v>
      </c>
      <c r="H157" s="15">
        <f t="shared" si="6"/>
        <v>42</v>
      </c>
      <c r="I157" s="43">
        <v>8.8200000000000038</v>
      </c>
      <c r="J157" s="39">
        <f t="shared" si="7"/>
        <v>6.6150000000000029</v>
      </c>
    </row>
    <row r="158" spans="1:10">
      <c r="A158" s="16">
        <v>148</v>
      </c>
      <c r="B158" s="19">
        <v>40133</v>
      </c>
      <c r="C158" s="18" t="s">
        <v>163</v>
      </c>
      <c r="D158" s="16" t="s">
        <v>13</v>
      </c>
      <c r="E158" s="16">
        <v>11100</v>
      </c>
      <c r="F158" s="19" t="s">
        <v>14</v>
      </c>
      <c r="G158" s="20">
        <v>0.02</v>
      </c>
      <c r="H158" s="20">
        <f t="shared" si="6"/>
        <v>222</v>
      </c>
      <c r="I158" s="44">
        <v>46.620000000000019</v>
      </c>
      <c r="J158" s="39">
        <f t="shared" si="7"/>
        <v>34.965000000000018</v>
      </c>
    </row>
    <row r="159" spans="1:10">
      <c r="A159" s="11">
        <v>149</v>
      </c>
      <c r="B159" s="14">
        <v>40134</v>
      </c>
      <c r="C159" s="13" t="s">
        <v>164</v>
      </c>
      <c r="D159" s="11" t="s">
        <v>165</v>
      </c>
      <c r="E159" s="11">
        <v>100</v>
      </c>
      <c r="F159" s="14" t="s">
        <v>14</v>
      </c>
      <c r="G159" s="15">
        <v>0.6</v>
      </c>
      <c r="H159" s="15">
        <f t="shared" si="6"/>
        <v>60</v>
      </c>
      <c r="I159" s="43">
        <v>12.600000000000005</v>
      </c>
      <c r="J159" s="39">
        <f t="shared" si="7"/>
        <v>9.4500000000000028</v>
      </c>
    </row>
    <row r="160" spans="1:10">
      <c r="A160" s="16">
        <v>150</v>
      </c>
      <c r="B160" s="19">
        <v>40135</v>
      </c>
      <c r="C160" s="18" t="s">
        <v>166</v>
      </c>
      <c r="D160" s="16" t="s">
        <v>23</v>
      </c>
      <c r="E160" s="16">
        <v>12</v>
      </c>
      <c r="F160" s="19" t="s">
        <v>14</v>
      </c>
      <c r="G160" s="20">
        <v>6.3</v>
      </c>
      <c r="H160" s="20">
        <f t="shared" si="6"/>
        <v>75.599999999999994</v>
      </c>
      <c r="I160" s="44">
        <v>15.876000000000005</v>
      </c>
      <c r="J160" s="39">
        <f t="shared" si="7"/>
        <v>11.907000000000004</v>
      </c>
    </row>
    <row r="161" spans="1:10">
      <c r="A161" s="11">
        <v>151</v>
      </c>
      <c r="B161" s="14">
        <v>40136</v>
      </c>
      <c r="C161" s="13" t="s">
        <v>167</v>
      </c>
      <c r="D161" s="11" t="s">
        <v>13</v>
      </c>
      <c r="E161" s="11">
        <v>4</v>
      </c>
      <c r="F161" s="14" t="s">
        <v>14</v>
      </c>
      <c r="G161" s="15">
        <v>18.600000000000001</v>
      </c>
      <c r="H161" s="15">
        <f t="shared" si="6"/>
        <v>74.400000000000006</v>
      </c>
      <c r="I161" s="43">
        <v>15.624000000000008</v>
      </c>
      <c r="J161" s="39">
        <f t="shared" si="7"/>
        <v>11.718000000000005</v>
      </c>
    </row>
    <row r="162" spans="1:10">
      <c r="A162" s="16">
        <v>152</v>
      </c>
      <c r="B162" s="19">
        <v>40137</v>
      </c>
      <c r="C162" s="18" t="s">
        <v>168</v>
      </c>
      <c r="D162" s="16" t="s">
        <v>13</v>
      </c>
      <c r="E162" s="16">
        <v>1</v>
      </c>
      <c r="F162" s="19" t="s">
        <v>14</v>
      </c>
      <c r="G162" s="20">
        <v>56.4</v>
      </c>
      <c r="H162" s="20">
        <f t="shared" si="6"/>
        <v>56.4</v>
      </c>
      <c r="I162" s="44">
        <v>11.844000000000005</v>
      </c>
      <c r="J162" s="39">
        <f t="shared" si="7"/>
        <v>8.8830000000000027</v>
      </c>
    </row>
    <row r="163" spans="1:10">
      <c r="A163" s="11">
        <v>153</v>
      </c>
      <c r="B163" s="14">
        <v>40138</v>
      </c>
      <c r="C163" s="13" t="s">
        <v>169</v>
      </c>
      <c r="D163" s="11" t="s">
        <v>13</v>
      </c>
      <c r="E163" s="11">
        <v>2</v>
      </c>
      <c r="F163" s="14" t="s">
        <v>14</v>
      </c>
      <c r="G163" s="15">
        <v>13</v>
      </c>
      <c r="H163" s="15">
        <f t="shared" si="6"/>
        <v>26</v>
      </c>
      <c r="I163" s="43">
        <v>5.4600000000000017</v>
      </c>
      <c r="J163" s="39">
        <f t="shared" si="7"/>
        <v>4.0950000000000015</v>
      </c>
    </row>
    <row r="164" spans="1:10">
      <c r="A164" s="16">
        <v>154</v>
      </c>
      <c r="B164" s="19">
        <v>40139</v>
      </c>
      <c r="C164" s="18" t="s">
        <v>170</v>
      </c>
      <c r="D164" s="16" t="s">
        <v>13</v>
      </c>
      <c r="E164" s="16">
        <v>4</v>
      </c>
      <c r="F164" s="19" t="s">
        <v>14</v>
      </c>
      <c r="G164" s="20">
        <v>16.5</v>
      </c>
      <c r="H164" s="20">
        <f t="shared" si="6"/>
        <v>66</v>
      </c>
      <c r="I164" s="44">
        <v>13.860000000000005</v>
      </c>
      <c r="J164" s="39">
        <f t="shared" si="7"/>
        <v>10.395000000000003</v>
      </c>
    </row>
    <row r="165" spans="1:10" ht="42" customHeight="1">
      <c r="A165" s="10" t="s">
        <v>3</v>
      </c>
      <c r="B165" s="10" t="s">
        <v>4</v>
      </c>
      <c r="C165" s="10" t="s">
        <v>5</v>
      </c>
      <c r="D165" s="10" t="s">
        <v>6</v>
      </c>
      <c r="E165" s="10" t="s">
        <v>7</v>
      </c>
      <c r="F165" s="10" t="s">
        <v>8</v>
      </c>
      <c r="G165" s="10" t="s">
        <v>9</v>
      </c>
      <c r="H165" s="10" t="s">
        <v>10</v>
      </c>
      <c r="I165" s="10" t="s">
        <v>11</v>
      </c>
      <c r="J165" s="38" t="s">
        <v>693</v>
      </c>
    </row>
    <row r="166" spans="1:10">
      <c r="A166" s="11">
        <v>155</v>
      </c>
      <c r="B166" s="14">
        <v>40140</v>
      </c>
      <c r="C166" s="13" t="s">
        <v>171</v>
      </c>
      <c r="D166" s="11" t="s">
        <v>16</v>
      </c>
      <c r="E166" s="11">
        <v>2</v>
      </c>
      <c r="F166" s="14" t="s">
        <v>14</v>
      </c>
      <c r="G166" s="15">
        <v>3.12</v>
      </c>
      <c r="H166" s="15">
        <f t="shared" ref="H166:H205" si="8">+E166*G166</f>
        <v>6.24</v>
      </c>
      <c r="I166" s="43">
        <v>1.3104000000000005</v>
      </c>
      <c r="J166" s="39">
        <f t="shared" ref="J166:J205" si="9">I166*75%</f>
        <v>0.98280000000000034</v>
      </c>
    </row>
    <row r="167" spans="1:10">
      <c r="A167" s="16">
        <v>156</v>
      </c>
      <c r="B167" s="19">
        <v>40141</v>
      </c>
      <c r="C167" s="18" t="s">
        <v>172</v>
      </c>
      <c r="D167" s="16" t="s">
        <v>16</v>
      </c>
      <c r="E167" s="16">
        <v>4</v>
      </c>
      <c r="F167" s="19" t="s">
        <v>14</v>
      </c>
      <c r="G167" s="20">
        <v>2.5</v>
      </c>
      <c r="H167" s="20">
        <f t="shared" si="8"/>
        <v>10</v>
      </c>
      <c r="I167" s="44">
        <v>2.1000000000000005</v>
      </c>
      <c r="J167" s="39">
        <f t="shared" si="9"/>
        <v>1.5750000000000004</v>
      </c>
    </row>
    <row r="168" spans="1:10">
      <c r="A168" s="11">
        <v>157</v>
      </c>
      <c r="B168" s="14">
        <v>40142</v>
      </c>
      <c r="C168" s="13" t="s">
        <v>173</v>
      </c>
      <c r="D168" s="11" t="s">
        <v>13</v>
      </c>
      <c r="E168" s="11">
        <v>4000</v>
      </c>
      <c r="F168" s="14" t="s">
        <v>14</v>
      </c>
      <c r="G168" s="15">
        <v>1.4</v>
      </c>
      <c r="H168" s="15">
        <f t="shared" si="8"/>
        <v>5600</v>
      </c>
      <c r="I168" s="43">
        <v>1176.0000000000005</v>
      </c>
      <c r="J168" s="39">
        <f t="shared" si="9"/>
        <v>882.00000000000034</v>
      </c>
    </row>
    <row r="169" spans="1:10">
      <c r="A169" s="16">
        <v>158</v>
      </c>
      <c r="B169" s="19">
        <v>40143</v>
      </c>
      <c r="C169" s="18" t="s">
        <v>174</v>
      </c>
      <c r="D169" s="16" t="s">
        <v>13</v>
      </c>
      <c r="E169" s="16">
        <v>1</v>
      </c>
      <c r="F169" s="19" t="s">
        <v>14</v>
      </c>
      <c r="G169" s="20">
        <v>32.450000000000003</v>
      </c>
      <c r="H169" s="20">
        <f t="shared" si="8"/>
        <v>32.450000000000003</v>
      </c>
      <c r="I169" s="44">
        <v>6.8145000000000033</v>
      </c>
      <c r="J169" s="39">
        <f t="shared" si="9"/>
        <v>5.1108750000000027</v>
      </c>
    </row>
    <row r="170" spans="1:10">
      <c r="A170" s="11">
        <v>159</v>
      </c>
      <c r="B170" s="14">
        <v>40144</v>
      </c>
      <c r="C170" s="13" t="s">
        <v>175</v>
      </c>
      <c r="D170" s="11" t="s">
        <v>13</v>
      </c>
      <c r="E170" s="11">
        <v>11</v>
      </c>
      <c r="F170" s="14" t="s">
        <v>14</v>
      </c>
      <c r="G170" s="15">
        <v>10</v>
      </c>
      <c r="H170" s="15">
        <f t="shared" si="8"/>
        <v>110</v>
      </c>
      <c r="I170" s="43">
        <v>23.100000000000009</v>
      </c>
      <c r="J170" s="39">
        <f t="shared" si="9"/>
        <v>17.325000000000006</v>
      </c>
    </row>
    <row r="171" spans="1:10">
      <c r="A171" s="16">
        <v>160</v>
      </c>
      <c r="B171" s="19">
        <v>40145</v>
      </c>
      <c r="C171" s="18" t="s">
        <v>176</v>
      </c>
      <c r="D171" s="16" t="s">
        <v>13</v>
      </c>
      <c r="E171" s="16">
        <v>21</v>
      </c>
      <c r="F171" s="19" t="s">
        <v>14</v>
      </c>
      <c r="G171" s="20">
        <v>23</v>
      </c>
      <c r="H171" s="20">
        <f t="shared" si="8"/>
        <v>483</v>
      </c>
      <c r="I171" s="44">
        <v>101.43000000000004</v>
      </c>
      <c r="J171" s="39">
        <f t="shared" si="9"/>
        <v>76.072500000000019</v>
      </c>
    </row>
    <row r="172" spans="1:10">
      <c r="A172" s="11">
        <v>161</v>
      </c>
      <c r="B172" s="14">
        <v>40146</v>
      </c>
      <c r="C172" s="13" t="s">
        <v>177</v>
      </c>
      <c r="D172" s="11" t="s">
        <v>13</v>
      </c>
      <c r="E172" s="11">
        <v>18</v>
      </c>
      <c r="F172" s="14" t="s">
        <v>14</v>
      </c>
      <c r="G172" s="15">
        <v>23</v>
      </c>
      <c r="H172" s="15">
        <f t="shared" si="8"/>
        <v>414</v>
      </c>
      <c r="I172" s="43">
        <v>86.940000000000026</v>
      </c>
      <c r="J172" s="39">
        <f t="shared" si="9"/>
        <v>65.205000000000013</v>
      </c>
    </row>
    <row r="173" spans="1:10">
      <c r="A173" s="16">
        <v>162</v>
      </c>
      <c r="B173" s="19">
        <v>40147</v>
      </c>
      <c r="C173" s="18" t="s">
        <v>178</v>
      </c>
      <c r="D173" s="16" t="s">
        <v>13</v>
      </c>
      <c r="E173" s="16">
        <v>15</v>
      </c>
      <c r="F173" s="19" t="s">
        <v>14</v>
      </c>
      <c r="G173" s="20">
        <v>23</v>
      </c>
      <c r="H173" s="20">
        <f t="shared" si="8"/>
        <v>345</v>
      </c>
      <c r="I173" s="44">
        <v>72.450000000000031</v>
      </c>
      <c r="J173" s="39">
        <f t="shared" si="9"/>
        <v>54.33750000000002</v>
      </c>
    </row>
    <row r="174" spans="1:10">
      <c r="A174" s="11">
        <v>163</v>
      </c>
      <c r="B174" s="14">
        <v>40148</v>
      </c>
      <c r="C174" s="13" t="s">
        <v>179</v>
      </c>
      <c r="D174" s="11" t="s">
        <v>13</v>
      </c>
      <c r="E174" s="11">
        <v>41</v>
      </c>
      <c r="F174" s="14" t="s">
        <v>14</v>
      </c>
      <c r="G174" s="15">
        <v>13</v>
      </c>
      <c r="H174" s="15">
        <f t="shared" si="8"/>
        <v>533</v>
      </c>
      <c r="I174" s="43">
        <v>111.93000000000004</v>
      </c>
      <c r="J174" s="39">
        <f t="shared" si="9"/>
        <v>83.947500000000019</v>
      </c>
    </row>
    <row r="175" spans="1:10">
      <c r="A175" s="16">
        <v>164</v>
      </c>
      <c r="B175" s="19">
        <v>40149</v>
      </c>
      <c r="C175" s="18" t="s">
        <v>180</v>
      </c>
      <c r="D175" s="16" t="s">
        <v>13</v>
      </c>
      <c r="E175" s="16">
        <v>252</v>
      </c>
      <c r="F175" s="19" t="s">
        <v>14</v>
      </c>
      <c r="G175" s="20">
        <v>0.08</v>
      </c>
      <c r="H175" s="20">
        <f t="shared" si="8"/>
        <v>20.16</v>
      </c>
      <c r="I175" s="44">
        <v>4.2336000000000018</v>
      </c>
      <c r="J175" s="39">
        <f t="shared" si="9"/>
        <v>3.1752000000000011</v>
      </c>
    </row>
    <row r="176" spans="1:10">
      <c r="A176" s="11">
        <v>165</v>
      </c>
      <c r="B176" s="14">
        <v>40150</v>
      </c>
      <c r="C176" s="13" t="s">
        <v>181</v>
      </c>
      <c r="D176" s="11" t="s">
        <v>13</v>
      </c>
      <c r="E176" s="11">
        <v>40</v>
      </c>
      <c r="F176" s="14" t="s">
        <v>14</v>
      </c>
      <c r="G176" s="15">
        <v>13</v>
      </c>
      <c r="H176" s="15">
        <f t="shared" si="8"/>
        <v>520</v>
      </c>
      <c r="I176" s="43">
        <v>109.20000000000005</v>
      </c>
      <c r="J176" s="39">
        <f t="shared" si="9"/>
        <v>81.900000000000034</v>
      </c>
    </row>
    <row r="177" spans="1:10">
      <c r="A177" s="16">
        <v>166</v>
      </c>
      <c r="B177" s="19">
        <v>40151</v>
      </c>
      <c r="C177" s="18" t="s">
        <v>182</v>
      </c>
      <c r="D177" s="16" t="s">
        <v>13</v>
      </c>
      <c r="E177" s="16">
        <v>15</v>
      </c>
      <c r="F177" s="19" t="s">
        <v>14</v>
      </c>
      <c r="G177" s="20">
        <v>0.8</v>
      </c>
      <c r="H177" s="20">
        <f t="shared" si="8"/>
        <v>12</v>
      </c>
      <c r="I177" s="44">
        <v>2.5200000000000009</v>
      </c>
      <c r="J177" s="39">
        <f t="shared" si="9"/>
        <v>1.8900000000000006</v>
      </c>
    </row>
    <row r="178" spans="1:10">
      <c r="A178" s="11">
        <v>167</v>
      </c>
      <c r="B178" s="14">
        <v>40152</v>
      </c>
      <c r="C178" s="13" t="s">
        <v>183</v>
      </c>
      <c r="D178" s="11" t="s">
        <v>13</v>
      </c>
      <c r="E178" s="11">
        <v>6</v>
      </c>
      <c r="F178" s="14" t="s">
        <v>14</v>
      </c>
      <c r="G178" s="15">
        <v>11.56</v>
      </c>
      <c r="H178" s="15">
        <f t="shared" si="8"/>
        <v>69.36</v>
      </c>
      <c r="I178" s="43">
        <v>14.565600000000005</v>
      </c>
      <c r="J178" s="39">
        <f t="shared" si="9"/>
        <v>10.924200000000004</v>
      </c>
    </row>
    <row r="179" spans="1:10">
      <c r="A179" s="16">
        <v>168</v>
      </c>
      <c r="B179" s="19">
        <v>40153</v>
      </c>
      <c r="C179" s="18" t="s">
        <v>184</v>
      </c>
      <c r="D179" s="16" t="s">
        <v>13</v>
      </c>
      <c r="E179" s="16">
        <v>4</v>
      </c>
      <c r="F179" s="19" t="s">
        <v>14</v>
      </c>
      <c r="G179" s="20">
        <v>6</v>
      </c>
      <c r="H179" s="20">
        <f t="shared" si="8"/>
        <v>24</v>
      </c>
      <c r="I179" s="44">
        <v>5.0400000000000018</v>
      </c>
      <c r="J179" s="39">
        <f t="shared" si="9"/>
        <v>3.7800000000000011</v>
      </c>
    </row>
    <row r="180" spans="1:10">
      <c r="A180" s="11">
        <v>169</v>
      </c>
      <c r="B180" s="14">
        <v>40154</v>
      </c>
      <c r="C180" s="13" t="s">
        <v>185</v>
      </c>
      <c r="D180" s="11" t="s">
        <v>13</v>
      </c>
      <c r="E180" s="11">
        <v>6</v>
      </c>
      <c r="F180" s="14" t="s">
        <v>14</v>
      </c>
      <c r="G180" s="15">
        <v>0.2</v>
      </c>
      <c r="H180" s="15">
        <f t="shared" si="8"/>
        <v>1.2000000000000002</v>
      </c>
      <c r="I180" s="43">
        <v>0.25200000000000011</v>
      </c>
      <c r="J180" s="39">
        <f t="shared" si="9"/>
        <v>0.18900000000000008</v>
      </c>
    </row>
    <row r="181" spans="1:10">
      <c r="A181" s="16">
        <v>170</v>
      </c>
      <c r="B181" s="19">
        <v>40155</v>
      </c>
      <c r="C181" s="18" t="s">
        <v>186</v>
      </c>
      <c r="D181" s="16" t="s">
        <v>13</v>
      </c>
      <c r="E181" s="16">
        <v>22</v>
      </c>
      <c r="F181" s="19" t="s">
        <v>14</v>
      </c>
      <c r="G181" s="20">
        <v>2.2999999999999998</v>
      </c>
      <c r="H181" s="20">
        <f t="shared" si="8"/>
        <v>50.599999999999994</v>
      </c>
      <c r="I181" s="44">
        <v>10.626000000000003</v>
      </c>
      <c r="J181" s="39">
        <f t="shared" si="9"/>
        <v>7.9695000000000018</v>
      </c>
    </row>
    <row r="182" spans="1:10">
      <c r="A182" s="11">
        <v>171</v>
      </c>
      <c r="B182" s="14">
        <v>40156</v>
      </c>
      <c r="C182" s="13" t="s">
        <v>187</v>
      </c>
      <c r="D182" s="11" t="s">
        <v>13</v>
      </c>
      <c r="E182" s="11">
        <v>177</v>
      </c>
      <c r="F182" s="14" t="s">
        <v>14</v>
      </c>
      <c r="G182" s="15">
        <v>0.03</v>
      </c>
      <c r="H182" s="15">
        <f t="shared" si="8"/>
        <v>5.31</v>
      </c>
      <c r="I182" s="43">
        <v>1.1151000000000004</v>
      </c>
      <c r="J182" s="39">
        <f t="shared" si="9"/>
        <v>0.83632500000000032</v>
      </c>
    </row>
    <row r="183" spans="1:10">
      <c r="A183" s="16">
        <v>172</v>
      </c>
      <c r="B183" s="19">
        <v>40157</v>
      </c>
      <c r="C183" s="18" t="s">
        <v>188</v>
      </c>
      <c r="D183" s="16" t="s">
        <v>13</v>
      </c>
      <c r="E183" s="16">
        <v>650</v>
      </c>
      <c r="F183" s="19" t="s">
        <v>14</v>
      </c>
      <c r="G183" s="20">
        <v>0.03</v>
      </c>
      <c r="H183" s="20">
        <f t="shared" si="8"/>
        <v>19.5</v>
      </c>
      <c r="I183" s="44">
        <v>4.0950000000000015</v>
      </c>
      <c r="J183" s="39">
        <f t="shared" si="9"/>
        <v>3.0712500000000009</v>
      </c>
    </row>
    <row r="184" spans="1:10">
      <c r="A184" s="11">
        <v>173</v>
      </c>
      <c r="B184" s="14">
        <v>40158</v>
      </c>
      <c r="C184" s="13" t="s">
        <v>189</v>
      </c>
      <c r="D184" s="11" t="s">
        <v>13</v>
      </c>
      <c r="E184" s="11">
        <v>30</v>
      </c>
      <c r="F184" s="14" t="s">
        <v>14</v>
      </c>
      <c r="G184" s="15">
        <v>0.05</v>
      </c>
      <c r="H184" s="15">
        <f t="shared" si="8"/>
        <v>1.5</v>
      </c>
      <c r="I184" s="43">
        <v>0.31500000000000011</v>
      </c>
      <c r="J184" s="39">
        <f t="shared" si="9"/>
        <v>0.23625000000000007</v>
      </c>
    </row>
    <row r="185" spans="1:10">
      <c r="A185" s="16">
        <v>174</v>
      </c>
      <c r="B185" s="19">
        <v>40159</v>
      </c>
      <c r="C185" s="18" t="s">
        <v>190</v>
      </c>
      <c r="D185" s="16" t="s">
        <v>13</v>
      </c>
      <c r="E185" s="16">
        <v>14</v>
      </c>
      <c r="F185" s="19" t="s">
        <v>14</v>
      </c>
      <c r="G185" s="20">
        <v>12</v>
      </c>
      <c r="H185" s="20">
        <f t="shared" si="8"/>
        <v>168</v>
      </c>
      <c r="I185" s="44">
        <v>35.280000000000015</v>
      </c>
      <c r="J185" s="39">
        <f t="shared" si="9"/>
        <v>26.460000000000012</v>
      </c>
    </row>
    <row r="186" spans="1:10">
      <c r="A186" s="11">
        <v>175</v>
      </c>
      <c r="B186" s="14">
        <v>40160</v>
      </c>
      <c r="C186" s="13" t="s">
        <v>191</v>
      </c>
      <c r="D186" s="11" t="s">
        <v>13</v>
      </c>
      <c r="E186" s="11">
        <v>40</v>
      </c>
      <c r="F186" s="14" t="s">
        <v>14</v>
      </c>
      <c r="G186" s="15">
        <v>12</v>
      </c>
      <c r="H186" s="15">
        <f t="shared" si="8"/>
        <v>480</v>
      </c>
      <c r="I186" s="43">
        <v>100.80000000000004</v>
      </c>
      <c r="J186" s="39">
        <f t="shared" si="9"/>
        <v>75.600000000000023</v>
      </c>
    </row>
    <row r="187" spans="1:10">
      <c r="A187" s="16">
        <v>176</v>
      </c>
      <c r="B187" s="19">
        <v>40161</v>
      </c>
      <c r="C187" s="18" t="s">
        <v>192</v>
      </c>
      <c r="D187" s="16" t="s">
        <v>13</v>
      </c>
      <c r="E187" s="16">
        <v>3</v>
      </c>
      <c r="F187" s="19" t="s">
        <v>14</v>
      </c>
      <c r="G187" s="20">
        <v>12</v>
      </c>
      <c r="H187" s="20">
        <f t="shared" si="8"/>
        <v>36</v>
      </c>
      <c r="I187" s="44">
        <v>7.5600000000000023</v>
      </c>
      <c r="J187" s="39">
        <f t="shared" si="9"/>
        <v>5.6700000000000017</v>
      </c>
    </row>
    <row r="188" spans="1:10">
      <c r="A188" s="11">
        <v>177</v>
      </c>
      <c r="B188" s="14">
        <v>40162</v>
      </c>
      <c r="C188" s="13" t="s">
        <v>193</v>
      </c>
      <c r="D188" s="11" t="s">
        <v>13</v>
      </c>
      <c r="E188" s="11">
        <v>14</v>
      </c>
      <c r="F188" s="14" t="s">
        <v>14</v>
      </c>
      <c r="G188" s="15">
        <v>4.3</v>
      </c>
      <c r="H188" s="15">
        <f t="shared" si="8"/>
        <v>60.199999999999996</v>
      </c>
      <c r="I188" s="43">
        <v>12.642000000000003</v>
      </c>
      <c r="J188" s="39">
        <f t="shared" si="9"/>
        <v>9.4815000000000023</v>
      </c>
    </row>
    <row r="189" spans="1:10">
      <c r="A189" s="16">
        <v>178</v>
      </c>
      <c r="B189" s="19">
        <v>40163</v>
      </c>
      <c r="C189" s="18" t="s">
        <v>194</v>
      </c>
      <c r="D189" s="16" t="s">
        <v>13</v>
      </c>
      <c r="E189" s="16">
        <v>1</v>
      </c>
      <c r="F189" s="19" t="s">
        <v>14</v>
      </c>
      <c r="G189" s="20">
        <v>0.5</v>
      </c>
      <c r="H189" s="20">
        <f t="shared" si="8"/>
        <v>0.5</v>
      </c>
      <c r="I189" s="44">
        <v>0.10500000000000004</v>
      </c>
      <c r="J189" s="39">
        <f t="shared" si="9"/>
        <v>7.8750000000000028E-2</v>
      </c>
    </row>
    <row r="190" spans="1:10">
      <c r="A190" s="11">
        <v>179</v>
      </c>
      <c r="B190" s="14">
        <v>40164</v>
      </c>
      <c r="C190" s="13" t="s">
        <v>195</v>
      </c>
      <c r="D190" s="11" t="s">
        <v>13</v>
      </c>
      <c r="E190" s="11">
        <v>3</v>
      </c>
      <c r="F190" s="14" t="s">
        <v>14</v>
      </c>
      <c r="G190" s="15">
        <v>10</v>
      </c>
      <c r="H190" s="15">
        <f t="shared" si="8"/>
        <v>30</v>
      </c>
      <c r="I190" s="43">
        <v>6.3000000000000025</v>
      </c>
      <c r="J190" s="39">
        <f t="shared" si="9"/>
        <v>4.7250000000000014</v>
      </c>
    </row>
    <row r="191" spans="1:10">
      <c r="A191" s="16">
        <v>180</v>
      </c>
      <c r="B191" s="19">
        <v>40165</v>
      </c>
      <c r="C191" s="18" t="s">
        <v>196</v>
      </c>
      <c r="D191" s="16" t="s">
        <v>13</v>
      </c>
      <c r="E191" s="16">
        <v>1</v>
      </c>
      <c r="F191" s="19" t="s">
        <v>14</v>
      </c>
      <c r="G191" s="20">
        <v>25</v>
      </c>
      <c r="H191" s="20">
        <f t="shared" si="8"/>
        <v>25</v>
      </c>
      <c r="I191" s="44">
        <v>5.2500000000000018</v>
      </c>
      <c r="J191" s="39">
        <f t="shared" si="9"/>
        <v>3.9375000000000013</v>
      </c>
    </row>
    <row r="192" spans="1:10">
      <c r="A192" s="11">
        <v>181</v>
      </c>
      <c r="B192" s="14">
        <v>40166</v>
      </c>
      <c r="C192" s="13" t="s">
        <v>197</v>
      </c>
      <c r="D192" s="11" t="s">
        <v>13</v>
      </c>
      <c r="E192" s="11">
        <v>2</v>
      </c>
      <c r="F192" s="14" t="s">
        <v>14</v>
      </c>
      <c r="G192" s="15">
        <v>18.239999999999998</v>
      </c>
      <c r="H192" s="15">
        <f t="shared" si="8"/>
        <v>36.479999999999997</v>
      </c>
      <c r="I192" s="43">
        <v>7.6608000000000018</v>
      </c>
      <c r="J192" s="39">
        <f t="shared" si="9"/>
        <v>5.7456000000000014</v>
      </c>
    </row>
    <row r="193" spans="1:10">
      <c r="A193" s="16">
        <v>182</v>
      </c>
      <c r="B193" s="19">
        <v>40167</v>
      </c>
      <c r="C193" s="18" t="s">
        <v>198</v>
      </c>
      <c r="D193" s="16" t="s">
        <v>16</v>
      </c>
      <c r="E193" s="16">
        <v>2</v>
      </c>
      <c r="F193" s="19" t="s">
        <v>14</v>
      </c>
      <c r="G193" s="20">
        <v>16</v>
      </c>
      <c r="H193" s="20">
        <f t="shared" si="8"/>
        <v>32</v>
      </c>
      <c r="I193" s="44">
        <v>6.7200000000000024</v>
      </c>
      <c r="J193" s="39">
        <f t="shared" si="9"/>
        <v>5.0400000000000018</v>
      </c>
    </row>
    <row r="194" spans="1:10">
      <c r="A194" s="11">
        <v>183</v>
      </c>
      <c r="B194" s="14">
        <v>40168</v>
      </c>
      <c r="C194" s="13" t="s">
        <v>199</v>
      </c>
      <c r="D194" s="11" t="s">
        <v>13</v>
      </c>
      <c r="E194" s="11">
        <v>4</v>
      </c>
      <c r="F194" s="14" t="s">
        <v>14</v>
      </c>
      <c r="G194" s="15">
        <v>2.1</v>
      </c>
      <c r="H194" s="15">
        <f t="shared" si="8"/>
        <v>8.4</v>
      </c>
      <c r="I194" s="43">
        <v>1.7640000000000007</v>
      </c>
      <c r="J194" s="39">
        <f t="shared" si="9"/>
        <v>1.3230000000000004</v>
      </c>
    </row>
    <row r="195" spans="1:10">
      <c r="A195" s="16">
        <v>184</v>
      </c>
      <c r="B195" s="19">
        <v>40169</v>
      </c>
      <c r="C195" s="18" t="s">
        <v>200</v>
      </c>
      <c r="D195" s="16" t="s">
        <v>13</v>
      </c>
      <c r="E195" s="16">
        <v>1</v>
      </c>
      <c r="F195" s="19" t="s">
        <v>14</v>
      </c>
      <c r="G195" s="20">
        <v>4.5999999999999996</v>
      </c>
      <c r="H195" s="20">
        <f t="shared" si="8"/>
        <v>4.5999999999999996</v>
      </c>
      <c r="I195" s="44">
        <v>0.9660000000000003</v>
      </c>
      <c r="J195" s="39">
        <f t="shared" si="9"/>
        <v>0.72450000000000025</v>
      </c>
    </row>
    <row r="196" spans="1:10">
      <c r="A196" s="11">
        <v>185</v>
      </c>
      <c r="B196" s="14">
        <v>40170</v>
      </c>
      <c r="C196" s="13" t="s">
        <v>201</v>
      </c>
      <c r="D196" s="11" t="s">
        <v>13</v>
      </c>
      <c r="E196" s="11">
        <v>10</v>
      </c>
      <c r="F196" s="14" t="s">
        <v>14</v>
      </c>
      <c r="G196" s="15">
        <v>2.1</v>
      </c>
      <c r="H196" s="15">
        <f t="shared" si="8"/>
        <v>21</v>
      </c>
      <c r="I196" s="43">
        <v>4.4100000000000019</v>
      </c>
      <c r="J196" s="39">
        <f t="shared" si="9"/>
        <v>3.3075000000000014</v>
      </c>
    </row>
    <row r="197" spans="1:10">
      <c r="A197" s="16">
        <v>186</v>
      </c>
      <c r="B197" s="19">
        <v>40171</v>
      </c>
      <c r="C197" s="18" t="s">
        <v>202</v>
      </c>
      <c r="D197" s="16" t="s">
        <v>13</v>
      </c>
      <c r="E197" s="16">
        <v>1</v>
      </c>
      <c r="F197" s="19" t="s">
        <v>14</v>
      </c>
      <c r="G197" s="20">
        <v>25</v>
      </c>
      <c r="H197" s="20">
        <f t="shared" si="8"/>
        <v>25</v>
      </c>
      <c r="I197" s="44">
        <v>5.2500000000000018</v>
      </c>
      <c r="J197" s="39">
        <f t="shared" si="9"/>
        <v>3.9375000000000013</v>
      </c>
    </row>
    <row r="198" spans="1:10">
      <c r="A198" s="11">
        <v>187</v>
      </c>
      <c r="B198" s="14">
        <v>40172</v>
      </c>
      <c r="C198" s="13" t="s">
        <v>203</v>
      </c>
      <c r="D198" s="11" t="s">
        <v>13</v>
      </c>
      <c r="E198" s="11">
        <v>1</v>
      </c>
      <c r="F198" s="14" t="s">
        <v>14</v>
      </c>
      <c r="G198" s="15">
        <v>4.5</v>
      </c>
      <c r="H198" s="15">
        <f t="shared" si="8"/>
        <v>4.5</v>
      </c>
      <c r="I198" s="43">
        <v>0.94500000000000028</v>
      </c>
      <c r="J198" s="39">
        <f t="shared" si="9"/>
        <v>0.70875000000000021</v>
      </c>
    </row>
    <row r="199" spans="1:10">
      <c r="A199" s="16">
        <v>188</v>
      </c>
      <c r="B199" s="19">
        <v>40173</v>
      </c>
      <c r="C199" s="18" t="s">
        <v>204</v>
      </c>
      <c r="D199" s="16" t="s">
        <v>13</v>
      </c>
      <c r="E199" s="16">
        <v>24</v>
      </c>
      <c r="F199" s="19" t="s">
        <v>14</v>
      </c>
      <c r="G199" s="20">
        <v>0.5</v>
      </c>
      <c r="H199" s="20">
        <f t="shared" si="8"/>
        <v>12</v>
      </c>
      <c r="I199" s="44">
        <v>2.5200000000000009</v>
      </c>
      <c r="J199" s="39">
        <f t="shared" si="9"/>
        <v>1.8900000000000006</v>
      </c>
    </row>
    <row r="200" spans="1:10">
      <c r="A200" s="11">
        <v>189</v>
      </c>
      <c r="B200" s="14">
        <v>40174</v>
      </c>
      <c r="C200" s="13" t="s">
        <v>205</v>
      </c>
      <c r="D200" s="11" t="s">
        <v>13</v>
      </c>
      <c r="E200" s="11">
        <v>3</v>
      </c>
      <c r="F200" s="14" t="s">
        <v>14</v>
      </c>
      <c r="G200" s="15">
        <v>0.5</v>
      </c>
      <c r="H200" s="15">
        <f t="shared" si="8"/>
        <v>1.5</v>
      </c>
      <c r="I200" s="43">
        <v>0.31500000000000011</v>
      </c>
      <c r="J200" s="39">
        <f t="shared" si="9"/>
        <v>0.23625000000000007</v>
      </c>
    </row>
    <row r="201" spans="1:10">
      <c r="A201" s="16">
        <v>190</v>
      </c>
      <c r="B201" s="19">
        <v>40175</v>
      </c>
      <c r="C201" s="18" t="s">
        <v>206</v>
      </c>
      <c r="D201" s="16" t="s">
        <v>13</v>
      </c>
      <c r="E201" s="16">
        <v>2</v>
      </c>
      <c r="F201" s="19" t="s">
        <v>14</v>
      </c>
      <c r="G201" s="20">
        <v>7.5904999999999996</v>
      </c>
      <c r="H201" s="20">
        <f t="shared" si="8"/>
        <v>15.180999999999999</v>
      </c>
      <c r="I201" s="44">
        <v>3.1880100000000011</v>
      </c>
      <c r="J201" s="39">
        <f t="shared" si="9"/>
        <v>2.3910075000000006</v>
      </c>
    </row>
    <row r="202" spans="1:10">
      <c r="A202" s="11">
        <v>191</v>
      </c>
      <c r="B202" s="14">
        <v>40176</v>
      </c>
      <c r="C202" s="13" t="s">
        <v>207</v>
      </c>
      <c r="D202" s="11" t="s">
        <v>13</v>
      </c>
      <c r="E202" s="11">
        <v>6</v>
      </c>
      <c r="F202" s="14" t="s">
        <v>14</v>
      </c>
      <c r="G202" s="15">
        <v>0.5</v>
      </c>
      <c r="H202" s="15">
        <f t="shared" si="8"/>
        <v>3</v>
      </c>
      <c r="I202" s="43">
        <v>0.63000000000000023</v>
      </c>
      <c r="J202" s="39">
        <f t="shared" si="9"/>
        <v>0.47250000000000014</v>
      </c>
    </row>
    <row r="203" spans="1:10">
      <c r="A203" s="16">
        <v>192</v>
      </c>
      <c r="B203" s="19">
        <v>40177</v>
      </c>
      <c r="C203" s="18" t="s">
        <v>208</v>
      </c>
      <c r="D203" s="16" t="s">
        <v>13</v>
      </c>
      <c r="E203" s="16">
        <v>4</v>
      </c>
      <c r="F203" s="19" t="s">
        <v>14</v>
      </c>
      <c r="G203" s="20">
        <v>15</v>
      </c>
      <c r="H203" s="20">
        <f t="shared" si="8"/>
        <v>60</v>
      </c>
      <c r="I203" s="44">
        <v>12.600000000000005</v>
      </c>
      <c r="J203" s="39">
        <f t="shared" si="9"/>
        <v>9.4500000000000028</v>
      </c>
    </row>
    <row r="204" spans="1:10">
      <c r="A204" s="11">
        <v>193</v>
      </c>
      <c r="B204" s="14">
        <v>40178</v>
      </c>
      <c r="C204" s="13" t="s">
        <v>209</v>
      </c>
      <c r="D204" s="11" t="s">
        <v>13</v>
      </c>
      <c r="E204" s="11">
        <v>2</v>
      </c>
      <c r="F204" s="14" t="s">
        <v>14</v>
      </c>
      <c r="G204" s="15">
        <v>15</v>
      </c>
      <c r="H204" s="15">
        <f t="shared" si="8"/>
        <v>30</v>
      </c>
      <c r="I204" s="43">
        <v>6.3000000000000025</v>
      </c>
      <c r="J204" s="39">
        <f t="shared" si="9"/>
        <v>4.7250000000000014</v>
      </c>
    </row>
    <row r="205" spans="1:10">
      <c r="A205" s="16">
        <v>194</v>
      </c>
      <c r="B205" s="19">
        <v>40179</v>
      </c>
      <c r="C205" s="18" t="s">
        <v>210</v>
      </c>
      <c r="D205" s="16" t="s">
        <v>13</v>
      </c>
      <c r="E205" s="16">
        <v>1</v>
      </c>
      <c r="F205" s="19" t="s">
        <v>14</v>
      </c>
      <c r="G205" s="20">
        <v>9.9</v>
      </c>
      <c r="H205" s="20">
        <f t="shared" si="8"/>
        <v>9.9</v>
      </c>
      <c r="I205" s="44">
        <v>2.0790000000000006</v>
      </c>
      <c r="J205" s="39">
        <f t="shared" si="9"/>
        <v>1.5592500000000005</v>
      </c>
    </row>
    <row r="206" spans="1:10" ht="42" customHeight="1">
      <c r="A206" s="10" t="s">
        <v>3</v>
      </c>
      <c r="B206" s="10" t="s">
        <v>4</v>
      </c>
      <c r="C206" s="10" t="s">
        <v>5</v>
      </c>
      <c r="D206" s="10" t="s">
        <v>6</v>
      </c>
      <c r="E206" s="10" t="s">
        <v>7</v>
      </c>
      <c r="F206" s="10" t="s">
        <v>8</v>
      </c>
      <c r="G206" s="10" t="s">
        <v>9</v>
      </c>
      <c r="H206" s="10" t="s">
        <v>10</v>
      </c>
      <c r="I206" s="10" t="s">
        <v>11</v>
      </c>
      <c r="J206" s="38" t="s">
        <v>693</v>
      </c>
    </row>
    <row r="207" spans="1:10">
      <c r="A207" s="11">
        <v>195</v>
      </c>
      <c r="B207" s="14">
        <v>40180</v>
      </c>
      <c r="C207" s="13" t="s">
        <v>211</v>
      </c>
      <c r="D207" s="11" t="s">
        <v>13</v>
      </c>
      <c r="E207" s="11">
        <v>1</v>
      </c>
      <c r="F207" s="14" t="s">
        <v>14</v>
      </c>
      <c r="G207" s="15">
        <v>11</v>
      </c>
      <c r="H207" s="15">
        <f t="shared" ref="H207:H246" si="10">+E207*G207</f>
        <v>11</v>
      </c>
      <c r="I207" s="43">
        <v>2.3100000000000009</v>
      </c>
      <c r="J207" s="39">
        <f t="shared" ref="J207:J246" si="11">I207*75%</f>
        <v>1.7325000000000008</v>
      </c>
    </row>
    <row r="208" spans="1:10">
      <c r="A208" s="16">
        <v>196</v>
      </c>
      <c r="B208" s="19">
        <v>40181</v>
      </c>
      <c r="C208" s="18" t="s">
        <v>212</v>
      </c>
      <c r="D208" s="16" t="s">
        <v>13</v>
      </c>
      <c r="E208" s="16">
        <v>1</v>
      </c>
      <c r="F208" s="19" t="s">
        <v>14</v>
      </c>
      <c r="G208" s="20">
        <v>10</v>
      </c>
      <c r="H208" s="20">
        <f t="shared" si="10"/>
        <v>10</v>
      </c>
      <c r="I208" s="44">
        <v>2.1000000000000005</v>
      </c>
      <c r="J208" s="39">
        <f t="shared" si="11"/>
        <v>1.5750000000000004</v>
      </c>
    </row>
    <row r="209" spans="1:10">
      <c r="A209" s="11">
        <v>197</v>
      </c>
      <c r="B209" s="14">
        <v>40182</v>
      </c>
      <c r="C209" s="13" t="s">
        <v>213</v>
      </c>
      <c r="D209" s="11" t="s">
        <v>13</v>
      </c>
      <c r="E209" s="11">
        <v>1</v>
      </c>
      <c r="F209" s="14" t="s">
        <v>14</v>
      </c>
      <c r="G209" s="15">
        <v>2</v>
      </c>
      <c r="H209" s="15">
        <f t="shared" si="10"/>
        <v>2</v>
      </c>
      <c r="I209" s="43">
        <v>0.42000000000000015</v>
      </c>
      <c r="J209" s="39">
        <f t="shared" si="11"/>
        <v>0.31500000000000011</v>
      </c>
    </row>
    <row r="210" spans="1:10">
      <c r="A210" s="16">
        <v>198</v>
      </c>
      <c r="B210" s="19">
        <v>40183</v>
      </c>
      <c r="C210" s="18" t="s">
        <v>214</v>
      </c>
      <c r="D210" s="16" t="s">
        <v>13</v>
      </c>
      <c r="E210" s="16">
        <v>1</v>
      </c>
      <c r="F210" s="19" t="s">
        <v>14</v>
      </c>
      <c r="G210" s="20">
        <v>6.5</v>
      </c>
      <c r="H210" s="20">
        <f t="shared" si="10"/>
        <v>6.5</v>
      </c>
      <c r="I210" s="44">
        <v>1.3650000000000004</v>
      </c>
      <c r="J210" s="39">
        <f t="shared" si="11"/>
        <v>1.0237500000000004</v>
      </c>
    </row>
    <row r="211" spans="1:10">
      <c r="A211" s="11">
        <v>199</v>
      </c>
      <c r="B211" s="14">
        <v>40184</v>
      </c>
      <c r="C211" s="13" t="s">
        <v>215</v>
      </c>
      <c r="D211" s="11" t="s">
        <v>13</v>
      </c>
      <c r="E211" s="11">
        <v>1</v>
      </c>
      <c r="F211" s="14" t="s">
        <v>14</v>
      </c>
      <c r="G211" s="15">
        <v>60</v>
      </c>
      <c r="H211" s="15">
        <f t="shared" si="10"/>
        <v>60</v>
      </c>
      <c r="I211" s="43">
        <v>12.600000000000005</v>
      </c>
      <c r="J211" s="39">
        <f t="shared" si="11"/>
        <v>9.4500000000000028</v>
      </c>
    </row>
    <row r="212" spans="1:10">
      <c r="A212" s="16">
        <v>200</v>
      </c>
      <c r="B212" s="19">
        <v>40185</v>
      </c>
      <c r="C212" s="18" t="s">
        <v>216</v>
      </c>
      <c r="D212" s="16" t="s">
        <v>13</v>
      </c>
      <c r="E212" s="16">
        <v>2</v>
      </c>
      <c r="F212" s="19" t="s">
        <v>14</v>
      </c>
      <c r="G212" s="20">
        <v>9.8000000000000007</v>
      </c>
      <c r="H212" s="20">
        <f t="shared" si="10"/>
        <v>19.600000000000001</v>
      </c>
      <c r="I212" s="44">
        <v>4.1160000000000014</v>
      </c>
      <c r="J212" s="39">
        <f t="shared" si="11"/>
        <v>3.0870000000000011</v>
      </c>
    </row>
    <row r="213" spans="1:10">
      <c r="A213" s="11">
        <v>201</v>
      </c>
      <c r="B213" s="14">
        <v>40186</v>
      </c>
      <c r="C213" s="13" t="s">
        <v>217</v>
      </c>
      <c r="D213" s="11" t="s">
        <v>13</v>
      </c>
      <c r="E213" s="11">
        <v>15</v>
      </c>
      <c r="F213" s="14" t="s">
        <v>14</v>
      </c>
      <c r="G213" s="15">
        <v>1.3</v>
      </c>
      <c r="H213" s="15">
        <f t="shared" si="10"/>
        <v>19.5</v>
      </c>
      <c r="I213" s="43">
        <v>4.0950000000000015</v>
      </c>
      <c r="J213" s="39">
        <f t="shared" si="11"/>
        <v>3.0712500000000009</v>
      </c>
    </row>
    <row r="214" spans="1:10">
      <c r="A214" s="16">
        <v>202</v>
      </c>
      <c r="B214" s="19">
        <v>40187</v>
      </c>
      <c r="C214" s="18" t="s">
        <v>218</v>
      </c>
      <c r="D214" s="16" t="s">
        <v>13</v>
      </c>
      <c r="E214" s="16">
        <v>56</v>
      </c>
      <c r="F214" s="19" t="s">
        <v>14</v>
      </c>
      <c r="G214" s="20">
        <v>10</v>
      </c>
      <c r="H214" s="20">
        <f t="shared" si="10"/>
        <v>560</v>
      </c>
      <c r="I214" s="44">
        <v>117.60000000000004</v>
      </c>
      <c r="J214" s="39">
        <f t="shared" si="11"/>
        <v>88.200000000000031</v>
      </c>
    </row>
    <row r="215" spans="1:10">
      <c r="A215" s="11">
        <v>203</v>
      </c>
      <c r="B215" s="14">
        <v>40188</v>
      </c>
      <c r="C215" s="13" t="s">
        <v>219</v>
      </c>
      <c r="D215" s="11" t="s">
        <v>13</v>
      </c>
      <c r="E215" s="11">
        <v>16</v>
      </c>
      <c r="F215" s="14" t="s">
        <v>14</v>
      </c>
      <c r="G215" s="15">
        <v>1.2</v>
      </c>
      <c r="H215" s="15">
        <f t="shared" si="10"/>
        <v>19.2</v>
      </c>
      <c r="I215" s="43">
        <v>4.0320000000000009</v>
      </c>
      <c r="J215" s="39">
        <f t="shared" si="11"/>
        <v>3.0240000000000009</v>
      </c>
    </row>
    <row r="216" spans="1:10">
      <c r="A216" s="16">
        <v>204</v>
      </c>
      <c r="B216" s="19">
        <v>40189</v>
      </c>
      <c r="C216" s="18" t="s">
        <v>220</v>
      </c>
      <c r="D216" s="16" t="s">
        <v>13</v>
      </c>
      <c r="E216" s="16">
        <v>10</v>
      </c>
      <c r="F216" s="19" t="s">
        <v>14</v>
      </c>
      <c r="G216" s="20">
        <v>1.3</v>
      </c>
      <c r="H216" s="20">
        <f t="shared" si="10"/>
        <v>13</v>
      </c>
      <c r="I216" s="44">
        <v>2.7300000000000009</v>
      </c>
      <c r="J216" s="39">
        <f t="shared" si="11"/>
        <v>2.0475000000000008</v>
      </c>
    </row>
    <row r="217" spans="1:10">
      <c r="A217" s="11">
        <v>205</v>
      </c>
      <c r="B217" s="14">
        <v>40190</v>
      </c>
      <c r="C217" s="13" t="s">
        <v>221</v>
      </c>
      <c r="D217" s="11" t="s">
        <v>13</v>
      </c>
      <c r="E217" s="11">
        <v>44</v>
      </c>
      <c r="F217" s="14" t="s">
        <v>14</v>
      </c>
      <c r="G217" s="15">
        <v>5.43</v>
      </c>
      <c r="H217" s="15">
        <f t="shared" si="10"/>
        <v>238.92</v>
      </c>
      <c r="I217" s="43">
        <v>50.173200000000016</v>
      </c>
      <c r="J217" s="39">
        <f t="shared" si="11"/>
        <v>37.629900000000013</v>
      </c>
    </row>
    <row r="218" spans="1:10">
      <c r="A218" s="16">
        <v>206</v>
      </c>
      <c r="B218" s="19">
        <v>40191</v>
      </c>
      <c r="C218" s="18" t="s">
        <v>222</v>
      </c>
      <c r="D218" s="16" t="s">
        <v>13</v>
      </c>
      <c r="E218" s="16">
        <v>110</v>
      </c>
      <c r="F218" s="19" t="s">
        <v>14</v>
      </c>
      <c r="G218" s="20">
        <v>12</v>
      </c>
      <c r="H218" s="20">
        <f t="shared" si="10"/>
        <v>1320</v>
      </c>
      <c r="I218" s="44">
        <v>277.2000000000001</v>
      </c>
      <c r="J218" s="39">
        <f t="shared" si="11"/>
        <v>207.90000000000009</v>
      </c>
    </row>
    <row r="219" spans="1:10">
      <c r="A219" s="11">
        <v>207</v>
      </c>
      <c r="B219" s="14">
        <v>40192</v>
      </c>
      <c r="C219" s="13" t="s">
        <v>223</v>
      </c>
      <c r="D219" s="11" t="s">
        <v>13</v>
      </c>
      <c r="E219" s="11">
        <v>164</v>
      </c>
      <c r="F219" s="14" t="s">
        <v>14</v>
      </c>
      <c r="G219" s="15">
        <v>0.08</v>
      </c>
      <c r="H219" s="15">
        <f t="shared" si="10"/>
        <v>13.120000000000001</v>
      </c>
      <c r="I219" s="43">
        <v>2.7552000000000012</v>
      </c>
      <c r="J219" s="39">
        <f t="shared" si="11"/>
        <v>2.0664000000000007</v>
      </c>
    </row>
    <row r="220" spans="1:10">
      <c r="A220" s="16">
        <v>208</v>
      </c>
      <c r="B220" s="19">
        <v>40193</v>
      </c>
      <c r="C220" s="18" t="s">
        <v>224</v>
      </c>
      <c r="D220" s="16" t="s">
        <v>16</v>
      </c>
      <c r="E220" s="16">
        <v>6</v>
      </c>
      <c r="F220" s="19" t="s">
        <v>14</v>
      </c>
      <c r="G220" s="20">
        <v>12</v>
      </c>
      <c r="H220" s="20">
        <f t="shared" si="10"/>
        <v>72</v>
      </c>
      <c r="I220" s="44">
        <v>15.120000000000005</v>
      </c>
      <c r="J220" s="39">
        <f t="shared" si="11"/>
        <v>11.340000000000003</v>
      </c>
    </row>
    <row r="221" spans="1:10">
      <c r="A221" s="11">
        <v>209</v>
      </c>
      <c r="B221" s="14">
        <v>40194</v>
      </c>
      <c r="C221" s="13" t="s">
        <v>225</v>
      </c>
      <c r="D221" s="11" t="s">
        <v>13</v>
      </c>
      <c r="E221" s="11">
        <v>18</v>
      </c>
      <c r="F221" s="14" t="s">
        <v>14</v>
      </c>
      <c r="G221" s="15">
        <v>52.1</v>
      </c>
      <c r="H221" s="15">
        <f t="shared" si="10"/>
        <v>937.80000000000007</v>
      </c>
      <c r="I221" s="43">
        <v>196.93800000000007</v>
      </c>
      <c r="J221" s="39">
        <f t="shared" si="11"/>
        <v>147.70350000000005</v>
      </c>
    </row>
    <row r="222" spans="1:10">
      <c r="A222" s="16">
        <v>210</v>
      </c>
      <c r="B222" s="19">
        <v>40195</v>
      </c>
      <c r="C222" s="18" t="s">
        <v>226</v>
      </c>
      <c r="D222" s="16" t="s">
        <v>16</v>
      </c>
      <c r="E222" s="16">
        <v>8</v>
      </c>
      <c r="F222" s="19" t="s">
        <v>14</v>
      </c>
      <c r="G222" s="20">
        <v>12.1</v>
      </c>
      <c r="H222" s="20">
        <f t="shared" si="10"/>
        <v>96.8</v>
      </c>
      <c r="I222" s="44">
        <v>20.328000000000007</v>
      </c>
      <c r="J222" s="39">
        <f t="shared" si="11"/>
        <v>15.246000000000006</v>
      </c>
    </row>
    <row r="223" spans="1:10">
      <c r="A223" s="11">
        <v>211</v>
      </c>
      <c r="B223" s="14">
        <v>40196</v>
      </c>
      <c r="C223" s="13" t="s">
        <v>227</v>
      </c>
      <c r="D223" s="11" t="s">
        <v>13</v>
      </c>
      <c r="E223" s="11">
        <v>2</v>
      </c>
      <c r="F223" s="14" t="s">
        <v>14</v>
      </c>
      <c r="G223" s="15">
        <v>5.792749999999999</v>
      </c>
      <c r="H223" s="15">
        <f t="shared" si="10"/>
        <v>11.585499999999998</v>
      </c>
      <c r="I223" s="43">
        <v>2.4329550000000006</v>
      </c>
      <c r="J223" s="39">
        <f t="shared" si="11"/>
        <v>1.8247162500000005</v>
      </c>
    </row>
    <row r="224" spans="1:10">
      <c r="A224" s="16">
        <v>212</v>
      </c>
      <c r="B224" s="19">
        <v>40197</v>
      </c>
      <c r="C224" s="18" t="s">
        <v>228</v>
      </c>
      <c r="D224" s="16" t="s">
        <v>13</v>
      </c>
      <c r="E224" s="16">
        <v>1</v>
      </c>
      <c r="F224" s="19" t="s">
        <v>14</v>
      </c>
      <c r="G224" s="20">
        <v>1</v>
      </c>
      <c r="H224" s="20">
        <f t="shared" si="10"/>
        <v>1</v>
      </c>
      <c r="I224" s="44">
        <v>0.21000000000000008</v>
      </c>
      <c r="J224" s="39">
        <f t="shared" si="11"/>
        <v>0.15750000000000006</v>
      </c>
    </row>
    <row r="225" spans="1:10">
      <c r="A225" s="11">
        <v>213</v>
      </c>
      <c r="B225" s="14">
        <v>40198</v>
      </c>
      <c r="C225" s="13" t="s">
        <v>229</v>
      </c>
      <c r="D225" s="11" t="s">
        <v>13</v>
      </c>
      <c r="E225" s="11">
        <v>2</v>
      </c>
      <c r="F225" s="14" t="s">
        <v>14</v>
      </c>
      <c r="G225" s="15">
        <v>108.9</v>
      </c>
      <c r="H225" s="15">
        <f t="shared" si="10"/>
        <v>217.8</v>
      </c>
      <c r="I225" s="43">
        <v>45.738000000000021</v>
      </c>
      <c r="J225" s="39">
        <f t="shared" si="11"/>
        <v>34.303500000000014</v>
      </c>
    </row>
    <row r="226" spans="1:10">
      <c r="A226" s="16">
        <v>214</v>
      </c>
      <c r="B226" s="19">
        <v>40199</v>
      </c>
      <c r="C226" s="18" t="s">
        <v>230</v>
      </c>
      <c r="D226" s="16" t="s">
        <v>13</v>
      </c>
      <c r="E226" s="16">
        <v>28</v>
      </c>
      <c r="F226" s="19" t="s">
        <v>14</v>
      </c>
      <c r="G226" s="20">
        <v>1.3</v>
      </c>
      <c r="H226" s="20">
        <f t="shared" si="10"/>
        <v>36.4</v>
      </c>
      <c r="I226" s="44">
        <v>7.6440000000000028</v>
      </c>
      <c r="J226" s="39">
        <f t="shared" si="11"/>
        <v>5.7330000000000023</v>
      </c>
    </row>
    <row r="227" spans="1:10">
      <c r="A227" s="11">
        <v>215</v>
      </c>
      <c r="B227" s="14">
        <v>40200</v>
      </c>
      <c r="C227" s="13" t="s">
        <v>231</v>
      </c>
      <c r="D227" s="11" t="s">
        <v>13</v>
      </c>
      <c r="E227" s="11">
        <v>26</v>
      </c>
      <c r="F227" s="14" t="s">
        <v>14</v>
      </c>
      <c r="G227" s="15">
        <v>0.05</v>
      </c>
      <c r="H227" s="15">
        <f t="shared" si="10"/>
        <v>1.3</v>
      </c>
      <c r="I227" s="43">
        <v>0.27300000000000013</v>
      </c>
      <c r="J227" s="39">
        <f t="shared" si="11"/>
        <v>0.2047500000000001</v>
      </c>
    </row>
    <row r="228" spans="1:10">
      <c r="A228" s="16">
        <v>216</v>
      </c>
      <c r="B228" s="19">
        <v>40201</v>
      </c>
      <c r="C228" s="18" t="s">
        <v>232</v>
      </c>
      <c r="D228" s="16" t="s">
        <v>13</v>
      </c>
      <c r="E228" s="16">
        <v>9</v>
      </c>
      <c r="F228" s="19" t="s">
        <v>14</v>
      </c>
      <c r="G228" s="20">
        <v>98.23</v>
      </c>
      <c r="H228" s="20">
        <f t="shared" si="10"/>
        <v>884.07</v>
      </c>
      <c r="I228" s="44">
        <v>185.65470000000008</v>
      </c>
      <c r="J228" s="39">
        <f t="shared" si="11"/>
        <v>139.24102500000006</v>
      </c>
    </row>
    <row r="229" spans="1:10">
      <c r="A229" s="11">
        <v>217</v>
      </c>
      <c r="B229" s="14">
        <v>40202</v>
      </c>
      <c r="C229" s="13" t="s">
        <v>233</v>
      </c>
      <c r="D229" s="11" t="s">
        <v>13</v>
      </c>
      <c r="E229" s="11">
        <v>87</v>
      </c>
      <c r="F229" s="14" t="s">
        <v>14</v>
      </c>
      <c r="G229" s="15">
        <v>2.4960000000000004</v>
      </c>
      <c r="H229" s="15">
        <f t="shared" si="10"/>
        <v>217.15200000000004</v>
      </c>
      <c r="I229" s="43">
        <v>45.601920000000028</v>
      </c>
      <c r="J229" s="39">
        <f t="shared" si="11"/>
        <v>34.201440000000019</v>
      </c>
    </row>
    <row r="230" spans="1:10">
      <c r="A230" s="16">
        <v>218</v>
      </c>
      <c r="B230" s="19">
        <v>40203</v>
      </c>
      <c r="C230" s="18" t="s">
        <v>234</v>
      </c>
      <c r="D230" s="16" t="s">
        <v>13</v>
      </c>
      <c r="E230" s="16">
        <v>21</v>
      </c>
      <c r="F230" s="19" t="s">
        <v>14</v>
      </c>
      <c r="G230" s="20">
        <v>1.1075999999999999</v>
      </c>
      <c r="H230" s="20">
        <f t="shared" si="10"/>
        <v>23.259599999999999</v>
      </c>
      <c r="I230" s="44">
        <v>4.8845160000000014</v>
      </c>
      <c r="J230" s="39">
        <f t="shared" si="11"/>
        <v>3.6633870000000011</v>
      </c>
    </row>
    <row r="231" spans="1:10">
      <c r="A231" s="11">
        <v>219</v>
      </c>
      <c r="B231" s="14">
        <v>40204</v>
      </c>
      <c r="C231" s="13" t="s">
        <v>235</v>
      </c>
      <c r="D231" s="11" t="s">
        <v>13</v>
      </c>
      <c r="E231" s="11">
        <v>4</v>
      </c>
      <c r="F231" s="14" t="s">
        <v>14</v>
      </c>
      <c r="G231" s="15">
        <v>1.2636000000000001</v>
      </c>
      <c r="H231" s="15">
        <f t="shared" si="10"/>
        <v>5.0544000000000002</v>
      </c>
      <c r="I231" s="43">
        <v>1.0614240000000004</v>
      </c>
      <c r="J231" s="39">
        <f t="shared" si="11"/>
        <v>0.79606800000000022</v>
      </c>
    </row>
    <row r="232" spans="1:10">
      <c r="A232" s="16">
        <v>220</v>
      </c>
      <c r="B232" s="19">
        <v>40205</v>
      </c>
      <c r="C232" s="18" t="s">
        <v>236</v>
      </c>
      <c r="D232" s="16" t="s">
        <v>13</v>
      </c>
      <c r="E232" s="16">
        <v>7</v>
      </c>
      <c r="F232" s="19" t="s">
        <v>14</v>
      </c>
      <c r="G232" s="20">
        <v>0.74880000000000002</v>
      </c>
      <c r="H232" s="20">
        <f t="shared" si="10"/>
        <v>5.2416</v>
      </c>
      <c r="I232" s="44">
        <v>1.1007360000000004</v>
      </c>
      <c r="J232" s="39">
        <f t="shared" si="11"/>
        <v>0.82555200000000029</v>
      </c>
    </row>
    <row r="233" spans="1:10">
      <c r="A233" s="11">
        <v>221</v>
      </c>
      <c r="B233" s="14">
        <v>40207</v>
      </c>
      <c r="C233" s="13" t="s">
        <v>237</v>
      </c>
      <c r="D233" s="11" t="s">
        <v>13</v>
      </c>
      <c r="E233" s="11">
        <v>640</v>
      </c>
      <c r="F233" s="14" t="s">
        <v>14</v>
      </c>
      <c r="G233" s="15">
        <v>7.84</v>
      </c>
      <c r="H233" s="15">
        <f t="shared" si="10"/>
        <v>5017.6000000000004</v>
      </c>
      <c r="I233" s="43">
        <v>1053.6960000000004</v>
      </c>
      <c r="J233" s="39">
        <f t="shared" si="11"/>
        <v>790.27200000000028</v>
      </c>
    </row>
    <row r="234" spans="1:10">
      <c r="A234" s="16">
        <v>222</v>
      </c>
      <c r="B234" s="19">
        <v>40208</v>
      </c>
      <c r="C234" s="18" t="s">
        <v>238</v>
      </c>
      <c r="D234" s="16" t="s">
        <v>13</v>
      </c>
      <c r="E234" s="16">
        <v>1</v>
      </c>
      <c r="F234" s="19" t="s">
        <v>14</v>
      </c>
      <c r="G234" s="20">
        <v>250</v>
      </c>
      <c r="H234" s="20">
        <f t="shared" si="10"/>
        <v>250</v>
      </c>
      <c r="I234" s="44">
        <v>52.500000000000021</v>
      </c>
      <c r="J234" s="39">
        <f t="shared" si="11"/>
        <v>39.375000000000014</v>
      </c>
    </row>
    <row r="235" spans="1:10">
      <c r="A235" s="11">
        <v>223</v>
      </c>
      <c r="B235" s="14">
        <v>40209</v>
      </c>
      <c r="C235" s="13" t="s">
        <v>239</v>
      </c>
      <c r="D235" s="11" t="s">
        <v>13</v>
      </c>
      <c r="E235" s="11">
        <v>1</v>
      </c>
      <c r="F235" s="14" t="s">
        <v>14</v>
      </c>
      <c r="G235" s="15">
        <v>90</v>
      </c>
      <c r="H235" s="15">
        <f t="shared" si="10"/>
        <v>90</v>
      </c>
      <c r="I235" s="43">
        <v>18.900000000000006</v>
      </c>
      <c r="J235" s="39">
        <f t="shared" si="11"/>
        <v>14.175000000000004</v>
      </c>
    </row>
    <row r="236" spans="1:10">
      <c r="A236" s="16">
        <v>224</v>
      </c>
      <c r="B236" s="19">
        <v>40210</v>
      </c>
      <c r="C236" s="18" t="s">
        <v>240</v>
      </c>
      <c r="D236" s="16" t="s">
        <v>13</v>
      </c>
      <c r="E236" s="16">
        <v>12</v>
      </c>
      <c r="F236" s="19" t="s">
        <v>14</v>
      </c>
      <c r="G236" s="20">
        <v>11</v>
      </c>
      <c r="H236" s="20">
        <f t="shared" si="10"/>
        <v>132</v>
      </c>
      <c r="I236" s="44">
        <v>27.72000000000001</v>
      </c>
      <c r="J236" s="39">
        <f t="shared" si="11"/>
        <v>20.790000000000006</v>
      </c>
    </row>
    <row r="237" spans="1:10">
      <c r="A237" s="11">
        <v>225</v>
      </c>
      <c r="B237" s="14">
        <v>40211</v>
      </c>
      <c r="C237" s="13" t="s">
        <v>241</v>
      </c>
      <c r="D237" s="11" t="s">
        <v>13</v>
      </c>
      <c r="E237" s="11">
        <v>1</v>
      </c>
      <c r="F237" s="14" t="s">
        <v>14</v>
      </c>
      <c r="G237" s="15">
        <v>85</v>
      </c>
      <c r="H237" s="15">
        <f t="shared" si="10"/>
        <v>85</v>
      </c>
      <c r="I237" s="43">
        <v>17.850000000000005</v>
      </c>
      <c r="J237" s="39">
        <f t="shared" si="11"/>
        <v>13.387500000000003</v>
      </c>
    </row>
    <row r="238" spans="1:10">
      <c r="A238" s="16">
        <v>226</v>
      </c>
      <c r="B238" s="19">
        <v>40212</v>
      </c>
      <c r="C238" s="18" t="s">
        <v>242</v>
      </c>
      <c r="D238" s="16" t="s">
        <v>13</v>
      </c>
      <c r="E238" s="16">
        <v>14</v>
      </c>
      <c r="F238" s="19" t="s">
        <v>14</v>
      </c>
      <c r="G238" s="20">
        <v>1.3</v>
      </c>
      <c r="H238" s="20">
        <f t="shared" si="10"/>
        <v>18.2</v>
      </c>
      <c r="I238" s="44">
        <v>3.8220000000000014</v>
      </c>
      <c r="J238" s="39">
        <f t="shared" si="11"/>
        <v>2.8665000000000012</v>
      </c>
    </row>
    <row r="239" spans="1:10">
      <c r="A239" s="11">
        <v>227</v>
      </c>
      <c r="B239" s="14">
        <v>40213</v>
      </c>
      <c r="C239" s="13" t="s">
        <v>243</v>
      </c>
      <c r="D239" s="11" t="s">
        <v>13</v>
      </c>
      <c r="E239" s="11">
        <v>1</v>
      </c>
      <c r="F239" s="14" t="s">
        <v>14</v>
      </c>
      <c r="G239" s="15">
        <v>12</v>
      </c>
      <c r="H239" s="15">
        <f t="shared" si="10"/>
        <v>12</v>
      </c>
      <c r="I239" s="43">
        <v>2.5200000000000009</v>
      </c>
      <c r="J239" s="39">
        <f t="shared" si="11"/>
        <v>1.8900000000000006</v>
      </c>
    </row>
    <row r="240" spans="1:10">
      <c r="A240" s="16">
        <v>228</v>
      </c>
      <c r="B240" s="19">
        <v>40214</v>
      </c>
      <c r="C240" s="18" t="s">
        <v>244</v>
      </c>
      <c r="D240" s="16" t="s">
        <v>13</v>
      </c>
      <c r="E240" s="16">
        <v>2</v>
      </c>
      <c r="F240" s="19" t="s">
        <v>14</v>
      </c>
      <c r="G240" s="20">
        <v>9.3800000000000008</v>
      </c>
      <c r="H240" s="20">
        <f t="shared" si="10"/>
        <v>18.760000000000002</v>
      </c>
      <c r="I240" s="44">
        <v>3.9396000000000018</v>
      </c>
      <c r="J240" s="39">
        <f t="shared" si="11"/>
        <v>2.9547000000000012</v>
      </c>
    </row>
    <row r="241" spans="1:10">
      <c r="A241" s="11">
        <v>229</v>
      </c>
      <c r="B241" s="14">
        <v>40215</v>
      </c>
      <c r="C241" s="13" t="s">
        <v>245</v>
      </c>
      <c r="D241" s="11" t="s">
        <v>13</v>
      </c>
      <c r="E241" s="11">
        <v>1</v>
      </c>
      <c r="F241" s="14" t="s">
        <v>14</v>
      </c>
      <c r="G241" s="15">
        <v>8.5</v>
      </c>
      <c r="H241" s="15">
        <f t="shared" si="10"/>
        <v>8.5</v>
      </c>
      <c r="I241" s="43">
        <v>1.7850000000000006</v>
      </c>
      <c r="J241" s="39">
        <f t="shared" si="11"/>
        <v>1.3387500000000006</v>
      </c>
    </row>
    <row r="242" spans="1:10">
      <c r="A242" s="16">
        <v>230</v>
      </c>
      <c r="B242" s="19">
        <v>40216</v>
      </c>
      <c r="C242" s="18" t="s">
        <v>246</v>
      </c>
      <c r="D242" s="16" t="s">
        <v>13</v>
      </c>
      <c r="E242" s="16">
        <v>1</v>
      </c>
      <c r="F242" s="19" t="s">
        <v>14</v>
      </c>
      <c r="G242" s="20">
        <v>16.87</v>
      </c>
      <c r="H242" s="20">
        <f t="shared" si="10"/>
        <v>16.87</v>
      </c>
      <c r="I242" s="44">
        <v>3.5427000000000013</v>
      </c>
      <c r="J242" s="39">
        <f t="shared" si="11"/>
        <v>2.6570250000000009</v>
      </c>
    </row>
    <row r="243" spans="1:10">
      <c r="A243" s="11">
        <v>231</v>
      </c>
      <c r="B243" s="14">
        <v>40217</v>
      </c>
      <c r="C243" s="13" t="s">
        <v>247</v>
      </c>
      <c r="D243" s="11" t="s">
        <v>13</v>
      </c>
      <c r="E243" s="11">
        <v>1</v>
      </c>
      <c r="F243" s="14" t="s">
        <v>14</v>
      </c>
      <c r="G243" s="15">
        <v>23.4</v>
      </c>
      <c r="H243" s="15">
        <f t="shared" si="10"/>
        <v>23.4</v>
      </c>
      <c r="I243" s="43">
        <v>4.9140000000000015</v>
      </c>
      <c r="J243" s="39">
        <f t="shared" si="11"/>
        <v>3.6855000000000011</v>
      </c>
    </row>
    <row r="244" spans="1:10">
      <c r="A244" s="16">
        <v>232</v>
      </c>
      <c r="B244" s="19">
        <v>40218</v>
      </c>
      <c r="C244" s="18" t="s">
        <v>248</v>
      </c>
      <c r="D244" s="16" t="s">
        <v>13</v>
      </c>
      <c r="E244" s="16">
        <v>4</v>
      </c>
      <c r="F244" s="19" t="s">
        <v>14</v>
      </c>
      <c r="G244" s="20">
        <v>10</v>
      </c>
      <c r="H244" s="20">
        <f t="shared" si="10"/>
        <v>40</v>
      </c>
      <c r="I244" s="44">
        <v>8.4000000000000021</v>
      </c>
      <c r="J244" s="39">
        <f t="shared" si="11"/>
        <v>6.3000000000000016</v>
      </c>
    </row>
    <row r="245" spans="1:10">
      <c r="A245" s="11">
        <v>233</v>
      </c>
      <c r="B245" s="14">
        <v>40219</v>
      </c>
      <c r="C245" s="13" t="s">
        <v>249</v>
      </c>
      <c r="D245" s="11" t="s">
        <v>13</v>
      </c>
      <c r="E245" s="11">
        <v>3</v>
      </c>
      <c r="F245" s="14" t="s">
        <v>14</v>
      </c>
      <c r="G245" s="15">
        <v>0.9516</v>
      </c>
      <c r="H245" s="15">
        <f t="shared" si="10"/>
        <v>2.8548</v>
      </c>
      <c r="I245" s="43">
        <v>0.59950800000000026</v>
      </c>
      <c r="J245" s="39">
        <f t="shared" si="11"/>
        <v>0.44963100000000022</v>
      </c>
    </row>
    <row r="246" spans="1:10">
      <c r="A246" s="16">
        <v>234</v>
      </c>
      <c r="B246" s="19">
        <v>40220</v>
      </c>
      <c r="C246" s="18" t="s">
        <v>250</v>
      </c>
      <c r="D246" s="16" t="s">
        <v>13</v>
      </c>
      <c r="E246" s="16">
        <v>1</v>
      </c>
      <c r="F246" s="19" t="s">
        <v>14</v>
      </c>
      <c r="G246" s="20">
        <v>6.7</v>
      </c>
      <c r="H246" s="20">
        <f t="shared" si="10"/>
        <v>6.7</v>
      </c>
      <c r="I246" s="44">
        <v>1.4070000000000005</v>
      </c>
      <c r="J246" s="39">
        <f t="shared" si="11"/>
        <v>1.0552500000000005</v>
      </c>
    </row>
    <row r="247" spans="1:10" ht="42" customHeight="1">
      <c r="A247" s="10" t="s">
        <v>3</v>
      </c>
      <c r="B247" s="10" t="s">
        <v>4</v>
      </c>
      <c r="C247" s="10" t="s">
        <v>5</v>
      </c>
      <c r="D247" s="10" t="s">
        <v>6</v>
      </c>
      <c r="E247" s="10" t="s">
        <v>7</v>
      </c>
      <c r="F247" s="10" t="s">
        <v>8</v>
      </c>
      <c r="G247" s="10" t="s">
        <v>9</v>
      </c>
      <c r="H247" s="10" t="s">
        <v>10</v>
      </c>
      <c r="I247" s="10" t="s">
        <v>11</v>
      </c>
      <c r="J247" s="38" t="s">
        <v>693</v>
      </c>
    </row>
    <row r="248" spans="1:10">
      <c r="A248" s="11">
        <v>235</v>
      </c>
      <c r="B248" s="14">
        <v>40221</v>
      </c>
      <c r="C248" s="13" t="s">
        <v>251</v>
      </c>
      <c r="D248" s="11" t="s">
        <v>13</v>
      </c>
      <c r="E248" s="11">
        <v>6</v>
      </c>
      <c r="F248" s="14" t="s">
        <v>14</v>
      </c>
      <c r="G248" s="15">
        <v>3.6</v>
      </c>
      <c r="H248" s="15">
        <f t="shared" ref="H248:H287" si="12">+E248*G248</f>
        <v>21.6</v>
      </c>
      <c r="I248" s="43">
        <v>4.5360000000000023</v>
      </c>
      <c r="J248" s="39">
        <f t="shared" ref="J248:J287" si="13">I248*75%</f>
        <v>3.4020000000000019</v>
      </c>
    </row>
    <row r="249" spans="1:10">
      <c r="A249" s="16">
        <v>236</v>
      </c>
      <c r="B249" s="19">
        <v>40222</v>
      </c>
      <c r="C249" s="18" t="s">
        <v>252</v>
      </c>
      <c r="D249" s="16" t="s">
        <v>13</v>
      </c>
      <c r="E249" s="16">
        <v>1</v>
      </c>
      <c r="F249" s="19" t="s">
        <v>14</v>
      </c>
      <c r="G249" s="20">
        <v>1.04</v>
      </c>
      <c r="H249" s="20">
        <f t="shared" si="12"/>
        <v>1.04</v>
      </c>
      <c r="I249" s="44">
        <v>0.21840000000000009</v>
      </c>
      <c r="J249" s="39">
        <f t="shared" si="13"/>
        <v>0.16380000000000006</v>
      </c>
    </row>
    <row r="250" spans="1:10">
      <c r="A250" s="11">
        <v>237</v>
      </c>
      <c r="B250" s="14">
        <v>40223</v>
      </c>
      <c r="C250" s="13" t="s">
        <v>253</v>
      </c>
      <c r="D250" s="11" t="s">
        <v>13</v>
      </c>
      <c r="E250" s="11">
        <v>1</v>
      </c>
      <c r="F250" s="14" t="s">
        <v>14</v>
      </c>
      <c r="G250" s="15">
        <v>3.5</v>
      </c>
      <c r="H250" s="15">
        <f t="shared" si="12"/>
        <v>3.5</v>
      </c>
      <c r="I250" s="43">
        <v>0.73500000000000032</v>
      </c>
      <c r="J250" s="39">
        <f t="shared" si="13"/>
        <v>0.55125000000000024</v>
      </c>
    </row>
    <row r="251" spans="1:10">
      <c r="A251" s="16">
        <v>238</v>
      </c>
      <c r="B251" s="19">
        <v>40224</v>
      </c>
      <c r="C251" s="18" t="s">
        <v>254</v>
      </c>
      <c r="D251" s="16" t="s">
        <v>13</v>
      </c>
      <c r="E251" s="16">
        <v>2</v>
      </c>
      <c r="F251" s="19" t="s">
        <v>14</v>
      </c>
      <c r="G251" s="20">
        <v>29</v>
      </c>
      <c r="H251" s="20">
        <f t="shared" si="12"/>
        <v>58</v>
      </c>
      <c r="I251" s="44">
        <v>12.180000000000005</v>
      </c>
      <c r="J251" s="39">
        <f t="shared" si="13"/>
        <v>9.1350000000000033</v>
      </c>
    </row>
    <row r="252" spans="1:10">
      <c r="A252" s="11">
        <v>239</v>
      </c>
      <c r="B252" s="14">
        <v>40225</v>
      </c>
      <c r="C252" s="13" t="s">
        <v>255</v>
      </c>
      <c r="D252" s="11" t="s">
        <v>13</v>
      </c>
      <c r="E252" s="11">
        <v>16</v>
      </c>
      <c r="F252" s="14" t="s">
        <v>14</v>
      </c>
      <c r="G252" s="15">
        <v>16</v>
      </c>
      <c r="H252" s="15">
        <f t="shared" si="12"/>
        <v>256</v>
      </c>
      <c r="I252" s="43">
        <v>53.760000000000019</v>
      </c>
      <c r="J252" s="39">
        <f t="shared" si="13"/>
        <v>40.320000000000014</v>
      </c>
    </row>
    <row r="253" spans="1:10">
      <c r="A253" s="16">
        <v>240</v>
      </c>
      <c r="B253" s="19">
        <v>40226</v>
      </c>
      <c r="C253" s="18" t="s">
        <v>256</v>
      </c>
      <c r="D253" s="16" t="s">
        <v>13</v>
      </c>
      <c r="E253" s="16">
        <v>6</v>
      </c>
      <c r="F253" s="19" t="s">
        <v>14</v>
      </c>
      <c r="G253" s="20">
        <v>15</v>
      </c>
      <c r="H253" s="20">
        <f t="shared" si="12"/>
        <v>90</v>
      </c>
      <c r="I253" s="44">
        <v>18.900000000000006</v>
      </c>
      <c r="J253" s="39">
        <f t="shared" si="13"/>
        <v>14.175000000000004</v>
      </c>
    </row>
    <row r="254" spans="1:10">
      <c r="A254" s="11">
        <v>241</v>
      </c>
      <c r="B254" s="14">
        <v>40227</v>
      </c>
      <c r="C254" s="13" t="s">
        <v>257</v>
      </c>
      <c r="D254" s="11" t="s">
        <v>13</v>
      </c>
      <c r="E254" s="11">
        <v>2</v>
      </c>
      <c r="F254" s="14" t="s">
        <v>14</v>
      </c>
      <c r="G254" s="15">
        <v>35</v>
      </c>
      <c r="H254" s="15">
        <f t="shared" si="12"/>
        <v>70</v>
      </c>
      <c r="I254" s="43">
        <v>14.700000000000005</v>
      </c>
      <c r="J254" s="39">
        <f t="shared" si="13"/>
        <v>11.025000000000004</v>
      </c>
    </row>
    <row r="255" spans="1:10">
      <c r="A255" s="16">
        <v>242</v>
      </c>
      <c r="B255" s="19">
        <v>40228</v>
      </c>
      <c r="C255" s="18" t="s">
        <v>258</v>
      </c>
      <c r="D255" s="16" t="s">
        <v>13</v>
      </c>
      <c r="E255" s="16">
        <v>1</v>
      </c>
      <c r="F255" s="19" t="s">
        <v>14</v>
      </c>
      <c r="G255" s="20">
        <v>6.5</v>
      </c>
      <c r="H255" s="20">
        <f t="shared" si="12"/>
        <v>6.5</v>
      </c>
      <c r="I255" s="44">
        <v>1.3650000000000004</v>
      </c>
      <c r="J255" s="39">
        <f t="shared" si="13"/>
        <v>1.0237500000000004</v>
      </c>
    </row>
    <row r="256" spans="1:10">
      <c r="A256" s="11">
        <v>243</v>
      </c>
      <c r="B256" s="14">
        <v>40229</v>
      </c>
      <c r="C256" s="13" t="s">
        <v>214</v>
      </c>
      <c r="D256" s="11" t="s">
        <v>13</v>
      </c>
      <c r="E256" s="11">
        <v>1</v>
      </c>
      <c r="F256" s="14" t="s">
        <v>14</v>
      </c>
      <c r="G256" s="15">
        <v>6.5</v>
      </c>
      <c r="H256" s="15">
        <f t="shared" si="12"/>
        <v>6.5</v>
      </c>
      <c r="I256" s="43">
        <v>1.3650000000000004</v>
      </c>
      <c r="J256" s="39">
        <f t="shared" si="13"/>
        <v>1.0237500000000004</v>
      </c>
    </row>
    <row r="257" spans="1:10">
      <c r="A257" s="16">
        <v>244</v>
      </c>
      <c r="B257" s="19">
        <v>40230</v>
      </c>
      <c r="C257" s="18" t="s">
        <v>259</v>
      </c>
      <c r="D257" s="16" t="s">
        <v>13</v>
      </c>
      <c r="E257" s="16">
        <v>2</v>
      </c>
      <c r="F257" s="19" t="s">
        <v>14</v>
      </c>
      <c r="G257" s="20">
        <v>8.5</v>
      </c>
      <c r="H257" s="20">
        <f t="shared" si="12"/>
        <v>17</v>
      </c>
      <c r="I257" s="44">
        <v>3.5700000000000012</v>
      </c>
      <c r="J257" s="39">
        <f t="shared" si="13"/>
        <v>2.6775000000000011</v>
      </c>
    </row>
    <row r="258" spans="1:10">
      <c r="A258" s="11">
        <v>245</v>
      </c>
      <c r="B258" s="14">
        <v>40231</v>
      </c>
      <c r="C258" s="13" t="s">
        <v>260</v>
      </c>
      <c r="D258" s="11" t="s">
        <v>13</v>
      </c>
      <c r="E258" s="11">
        <v>1</v>
      </c>
      <c r="F258" s="14" t="s">
        <v>14</v>
      </c>
      <c r="G258" s="15">
        <v>12</v>
      </c>
      <c r="H258" s="15">
        <f t="shared" si="12"/>
        <v>12</v>
      </c>
      <c r="I258" s="43">
        <v>2.5200000000000009</v>
      </c>
      <c r="J258" s="39">
        <f t="shared" si="13"/>
        <v>1.8900000000000006</v>
      </c>
    </row>
    <row r="259" spans="1:10">
      <c r="A259" s="16">
        <v>246</v>
      </c>
      <c r="B259" s="19">
        <v>40232</v>
      </c>
      <c r="C259" s="18" t="s">
        <v>261</v>
      </c>
      <c r="D259" s="16" t="s">
        <v>13</v>
      </c>
      <c r="E259" s="16">
        <v>10</v>
      </c>
      <c r="F259" s="19" t="s">
        <v>14</v>
      </c>
      <c r="G259" s="20">
        <v>2.1</v>
      </c>
      <c r="H259" s="20">
        <f t="shared" si="12"/>
        <v>21</v>
      </c>
      <c r="I259" s="44">
        <v>4.4100000000000019</v>
      </c>
      <c r="J259" s="39">
        <f t="shared" si="13"/>
        <v>3.3075000000000014</v>
      </c>
    </row>
    <row r="260" spans="1:10">
      <c r="A260" s="11">
        <v>247</v>
      </c>
      <c r="B260" s="14">
        <v>40233</v>
      </c>
      <c r="C260" s="13" t="s">
        <v>262</v>
      </c>
      <c r="D260" s="11" t="s">
        <v>13</v>
      </c>
      <c r="E260" s="11">
        <v>400</v>
      </c>
      <c r="F260" s="14" t="s">
        <v>14</v>
      </c>
      <c r="G260" s="15">
        <v>0.05</v>
      </c>
      <c r="H260" s="15">
        <f t="shared" si="12"/>
        <v>20</v>
      </c>
      <c r="I260" s="43">
        <v>4.2000000000000011</v>
      </c>
      <c r="J260" s="39">
        <f t="shared" si="13"/>
        <v>3.1500000000000008</v>
      </c>
    </row>
    <row r="261" spans="1:10">
      <c r="A261" s="16">
        <v>248</v>
      </c>
      <c r="B261" s="19">
        <v>40234</v>
      </c>
      <c r="C261" s="18" t="s">
        <v>263</v>
      </c>
      <c r="D261" s="16" t="s">
        <v>13</v>
      </c>
      <c r="E261" s="16">
        <v>21</v>
      </c>
      <c r="F261" s="19" t="s">
        <v>14</v>
      </c>
      <c r="G261" s="20">
        <v>113.28</v>
      </c>
      <c r="H261" s="20">
        <f t="shared" si="12"/>
        <v>2378.88</v>
      </c>
      <c r="I261" s="44">
        <v>499.56480000000022</v>
      </c>
      <c r="J261" s="39">
        <f t="shared" si="13"/>
        <v>374.67360000000019</v>
      </c>
    </row>
    <row r="262" spans="1:10">
      <c r="A262" s="11">
        <v>249</v>
      </c>
      <c r="B262" s="14">
        <v>40235</v>
      </c>
      <c r="C262" s="13" t="s">
        <v>264</v>
      </c>
      <c r="D262" s="11" t="s">
        <v>13</v>
      </c>
      <c r="E262" s="11">
        <v>5</v>
      </c>
      <c r="F262" s="14" t="s">
        <v>14</v>
      </c>
      <c r="G262" s="15">
        <v>13.2</v>
      </c>
      <c r="H262" s="15">
        <f t="shared" si="12"/>
        <v>66</v>
      </c>
      <c r="I262" s="43">
        <v>13.860000000000005</v>
      </c>
      <c r="J262" s="39">
        <f t="shared" si="13"/>
        <v>10.395000000000003</v>
      </c>
    </row>
    <row r="263" spans="1:10">
      <c r="A263" s="16">
        <v>250</v>
      </c>
      <c r="B263" s="19">
        <v>40236</v>
      </c>
      <c r="C263" s="18" t="s">
        <v>265</v>
      </c>
      <c r="D263" s="16" t="s">
        <v>13</v>
      </c>
      <c r="E263" s="16">
        <v>1848</v>
      </c>
      <c r="F263" s="19" t="s">
        <v>14</v>
      </c>
      <c r="G263" s="20">
        <v>0.08</v>
      </c>
      <c r="H263" s="20">
        <f t="shared" si="12"/>
        <v>147.84</v>
      </c>
      <c r="I263" s="44">
        <v>31.046400000000013</v>
      </c>
      <c r="J263" s="39">
        <f t="shared" si="13"/>
        <v>23.284800000000011</v>
      </c>
    </row>
    <row r="264" spans="1:10">
      <c r="A264" s="11">
        <v>251</v>
      </c>
      <c r="B264" s="14">
        <v>40237</v>
      </c>
      <c r="C264" s="13" t="s">
        <v>266</v>
      </c>
      <c r="D264" s="11" t="s">
        <v>13</v>
      </c>
      <c r="E264" s="11">
        <v>25</v>
      </c>
      <c r="F264" s="14" t="s">
        <v>14</v>
      </c>
      <c r="G264" s="15">
        <v>23</v>
      </c>
      <c r="H264" s="15">
        <f t="shared" si="12"/>
        <v>575</v>
      </c>
      <c r="I264" s="43">
        <v>120.75000000000004</v>
      </c>
      <c r="J264" s="39">
        <f t="shared" si="13"/>
        <v>90.562500000000028</v>
      </c>
    </row>
    <row r="265" spans="1:10">
      <c r="A265" s="16">
        <v>252</v>
      </c>
      <c r="B265" s="19">
        <v>40238</v>
      </c>
      <c r="C265" s="18" t="s">
        <v>267</v>
      </c>
      <c r="D265" s="16" t="s">
        <v>13</v>
      </c>
      <c r="E265" s="16">
        <v>300</v>
      </c>
      <c r="F265" s="19" t="s">
        <v>14</v>
      </c>
      <c r="G265" s="20">
        <v>9.3800000000000008</v>
      </c>
      <c r="H265" s="20">
        <f t="shared" si="12"/>
        <v>2814.0000000000005</v>
      </c>
      <c r="I265" s="44">
        <v>590.94000000000028</v>
      </c>
      <c r="J265" s="39">
        <f t="shared" si="13"/>
        <v>443.20500000000021</v>
      </c>
    </row>
    <row r="266" spans="1:10">
      <c r="A266" s="11">
        <v>253</v>
      </c>
      <c r="B266" s="14">
        <v>40239</v>
      </c>
      <c r="C266" s="13" t="s">
        <v>268</v>
      </c>
      <c r="D266" s="11" t="s">
        <v>13</v>
      </c>
      <c r="E266" s="11">
        <v>150</v>
      </c>
      <c r="F266" s="14" t="s">
        <v>14</v>
      </c>
      <c r="G266" s="15">
        <v>0.3</v>
      </c>
      <c r="H266" s="15">
        <f t="shared" si="12"/>
        <v>45</v>
      </c>
      <c r="I266" s="43">
        <v>9.4500000000000028</v>
      </c>
      <c r="J266" s="39">
        <f t="shared" si="13"/>
        <v>7.0875000000000021</v>
      </c>
    </row>
    <row r="267" spans="1:10">
      <c r="A267" s="16">
        <v>254</v>
      </c>
      <c r="B267" s="19">
        <v>40240</v>
      </c>
      <c r="C267" s="18" t="s">
        <v>269</v>
      </c>
      <c r="D267" s="16" t="s">
        <v>13</v>
      </c>
      <c r="E267" s="16">
        <v>233</v>
      </c>
      <c r="F267" s="19" t="s">
        <v>14</v>
      </c>
      <c r="G267" s="20">
        <v>0.3</v>
      </c>
      <c r="H267" s="20">
        <f t="shared" si="12"/>
        <v>69.899999999999991</v>
      </c>
      <c r="I267" s="44">
        <v>14.679000000000004</v>
      </c>
      <c r="J267" s="39">
        <f t="shared" si="13"/>
        <v>11.009250000000003</v>
      </c>
    </row>
    <row r="268" spans="1:10">
      <c r="A268" s="11">
        <v>255</v>
      </c>
      <c r="B268" s="14">
        <v>40241</v>
      </c>
      <c r="C268" s="13" t="s">
        <v>270</v>
      </c>
      <c r="D268" s="11" t="s">
        <v>13</v>
      </c>
      <c r="E268" s="11">
        <v>3</v>
      </c>
      <c r="F268" s="14" t="s">
        <v>14</v>
      </c>
      <c r="G268" s="15">
        <v>2.1</v>
      </c>
      <c r="H268" s="15">
        <f t="shared" si="12"/>
        <v>6.3000000000000007</v>
      </c>
      <c r="I268" s="43">
        <v>1.3230000000000006</v>
      </c>
      <c r="J268" s="39">
        <f t="shared" si="13"/>
        <v>0.99225000000000052</v>
      </c>
    </row>
    <row r="269" spans="1:10">
      <c r="A269" s="16">
        <v>256</v>
      </c>
      <c r="B269" s="19">
        <v>40242</v>
      </c>
      <c r="C269" s="18" t="s">
        <v>271</v>
      </c>
      <c r="D269" s="16" t="s">
        <v>13</v>
      </c>
      <c r="E269" s="16">
        <v>140</v>
      </c>
      <c r="F269" s="19" t="s">
        <v>14</v>
      </c>
      <c r="G269" s="20">
        <v>2.8</v>
      </c>
      <c r="H269" s="20">
        <f t="shared" si="12"/>
        <v>392</v>
      </c>
      <c r="I269" s="44">
        <v>82.320000000000036</v>
      </c>
      <c r="J269" s="39">
        <f t="shared" si="13"/>
        <v>61.740000000000023</v>
      </c>
    </row>
    <row r="270" spans="1:10">
      <c r="A270" s="11">
        <v>257</v>
      </c>
      <c r="B270" s="14">
        <v>40243</v>
      </c>
      <c r="C270" s="13" t="s">
        <v>272</v>
      </c>
      <c r="D270" s="11" t="s">
        <v>13</v>
      </c>
      <c r="E270" s="11">
        <v>432</v>
      </c>
      <c r="F270" s="14" t="s">
        <v>14</v>
      </c>
      <c r="G270" s="15">
        <v>3.5</v>
      </c>
      <c r="H270" s="15">
        <f t="shared" si="12"/>
        <v>1512</v>
      </c>
      <c r="I270" s="43">
        <v>317.5200000000001</v>
      </c>
      <c r="J270" s="39">
        <f t="shared" si="13"/>
        <v>238.14000000000007</v>
      </c>
    </row>
    <row r="271" spans="1:10">
      <c r="A271" s="16">
        <v>258</v>
      </c>
      <c r="B271" s="19">
        <v>40244</v>
      </c>
      <c r="C271" s="18" t="s">
        <v>273</v>
      </c>
      <c r="D271" s="16" t="s">
        <v>13</v>
      </c>
      <c r="E271" s="16">
        <v>195</v>
      </c>
      <c r="F271" s="19" t="s">
        <v>14</v>
      </c>
      <c r="G271" s="20">
        <v>1.5</v>
      </c>
      <c r="H271" s="20">
        <f t="shared" si="12"/>
        <v>292.5</v>
      </c>
      <c r="I271" s="44">
        <v>61.425000000000026</v>
      </c>
      <c r="J271" s="39">
        <f t="shared" si="13"/>
        <v>46.068750000000023</v>
      </c>
    </row>
    <row r="272" spans="1:10">
      <c r="A272" s="11">
        <v>259</v>
      </c>
      <c r="B272" s="14">
        <v>40245</v>
      </c>
      <c r="C272" s="13" t="s">
        <v>274</v>
      </c>
      <c r="D272" s="11" t="s">
        <v>13</v>
      </c>
      <c r="E272" s="11">
        <v>754</v>
      </c>
      <c r="F272" s="14" t="s">
        <v>14</v>
      </c>
      <c r="G272" s="15">
        <v>2.1</v>
      </c>
      <c r="H272" s="15">
        <f t="shared" si="12"/>
        <v>1583.4</v>
      </c>
      <c r="I272" s="43">
        <v>332.51400000000012</v>
      </c>
      <c r="J272" s="39">
        <f t="shared" si="13"/>
        <v>249.38550000000009</v>
      </c>
    </row>
    <row r="273" spans="1:10">
      <c r="A273" s="16">
        <v>260</v>
      </c>
      <c r="B273" s="19">
        <v>40246</v>
      </c>
      <c r="C273" s="18" t="s">
        <v>275</v>
      </c>
      <c r="D273" s="16" t="s">
        <v>13</v>
      </c>
      <c r="E273" s="16">
        <v>19</v>
      </c>
      <c r="F273" s="19" t="s">
        <v>14</v>
      </c>
      <c r="G273" s="20">
        <v>2.1</v>
      </c>
      <c r="H273" s="20">
        <f t="shared" si="12"/>
        <v>39.9</v>
      </c>
      <c r="I273" s="44">
        <v>8.3790000000000031</v>
      </c>
      <c r="J273" s="39">
        <f t="shared" si="13"/>
        <v>6.2842500000000019</v>
      </c>
    </row>
    <row r="274" spans="1:10">
      <c r="A274" s="11">
        <v>261</v>
      </c>
      <c r="B274" s="14">
        <v>40247</v>
      </c>
      <c r="C274" s="13" t="s">
        <v>276</v>
      </c>
      <c r="D274" s="11" t="s">
        <v>13</v>
      </c>
      <c r="E274" s="11">
        <v>19</v>
      </c>
      <c r="F274" s="14" t="s">
        <v>14</v>
      </c>
      <c r="G274" s="15">
        <v>13.5</v>
      </c>
      <c r="H274" s="15">
        <f t="shared" si="12"/>
        <v>256.5</v>
      </c>
      <c r="I274" s="43">
        <v>53.865000000000016</v>
      </c>
      <c r="J274" s="39">
        <f t="shared" si="13"/>
        <v>40.398750000000014</v>
      </c>
    </row>
    <row r="275" spans="1:10">
      <c r="A275" s="16">
        <v>262</v>
      </c>
      <c r="B275" s="19">
        <v>40248</v>
      </c>
      <c r="C275" s="18" t="s">
        <v>277</v>
      </c>
      <c r="D275" s="16" t="s">
        <v>13</v>
      </c>
      <c r="E275" s="16">
        <v>49</v>
      </c>
      <c r="F275" s="19" t="s">
        <v>14</v>
      </c>
      <c r="G275" s="20">
        <v>14</v>
      </c>
      <c r="H275" s="20">
        <f t="shared" si="12"/>
        <v>686</v>
      </c>
      <c r="I275" s="44">
        <v>144.06000000000006</v>
      </c>
      <c r="J275" s="39">
        <f t="shared" si="13"/>
        <v>108.04500000000004</v>
      </c>
    </row>
    <row r="276" spans="1:10">
      <c r="A276" s="11">
        <v>263</v>
      </c>
      <c r="B276" s="14">
        <v>40249</v>
      </c>
      <c r="C276" s="13" t="s">
        <v>278</v>
      </c>
      <c r="D276" s="11" t="s">
        <v>13</v>
      </c>
      <c r="E276" s="11">
        <v>59</v>
      </c>
      <c r="F276" s="14" t="s">
        <v>14</v>
      </c>
      <c r="G276" s="15">
        <v>1.72</v>
      </c>
      <c r="H276" s="15">
        <f t="shared" si="12"/>
        <v>101.48</v>
      </c>
      <c r="I276" s="43">
        <v>21.310800000000008</v>
      </c>
      <c r="J276" s="39">
        <f t="shared" si="13"/>
        <v>15.983100000000006</v>
      </c>
    </row>
    <row r="277" spans="1:10">
      <c r="A277" s="16">
        <v>264</v>
      </c>
      <c r="B277" s="19">
        <v>40250</v>
      </c>
      <c r="C277" s="18" t="s">
        <v>279</v>
      </c>
      <c r="D277" s="16" t="s">
        <v>16</v>
      </c>
      <c r="E277" s="16">
        <v>2</v>
      </c>
      <c r="F277" s="19" t="s">
        <v>14</v>
      </c>
      <c r="G277" s="20">
        <v>52.3</v>
      </c>
      <c r="H277" s="20">
        <f t="shared" si="12"/>
        <v>104.6</v>
      </c>
      <c r="I277" s="44">
        <v>21.966000000000008</v>
      </c>
      <c r="J277" s="39">
        <f t="shared" si="13"/>
        <v>16.474500000000006</v>
      </c>
    </row>
    <row r="278" spans="1:10">
      <c r="A278" s="11">
        <v>265</v>
      </c>
      <c r="B278" s="14">
        <v>40251</v>
      </c>
      <c r="C278" s="13" t="s">
        <v>280</v>
      </c>
      <c r="D278" s="11" t="s">
        <v>16</v>
      </c>
      <c r="E278" s="11">
        <v>3</v>
      </c>
      <c r="F278" s="14" t="s">
        <v>14</v>
      </c>
      <c r="G278" s="15">
        <v>11.1</v>
      </c>
      <c r="H278" s="15">
        <f t="shared" si="12"/>
        <v>33.299999999999997</v>
      </c>
      <c r="I278" s="43">
        <v>6.9930000000000021</v>
      </c>
      <c r="J278" s="39">
        <f t="shared" si="13"/>
        <v>5.2447500000000016</v>
      </c>
    </row>
    <row r="279" spans="1:10">
      <c r="A279" s="16">
        <v>266</v>
      </c>
      <c r="B279" s="19">
        <v>40252</v>
      </c>
      <c r="C279" s="18" t="s">
        <v>281</v>
      </c>
      <c r="D279" s="16" t="s">
        <v>13</v>
      </c>
      <c r="E279" s="16">
        <v>374</v>
      </c>
      <c r="F279" s="19" t="s">
        <v>14</v>
      </c>
      <c r="G279" s="20">
        <v>0.16</v>
      </c>
      <c r="H279" s="20">
        <f t="shared" si="12"/>
        <v>59.84</v>
      </c>
      <c r="I279" s="44">
        <v>12.566400000000005</v>
      </c>
      <c r="J279" s="39">
        <f t="shared" si="13"/>
        <v>9.4248000000000047</v>
      </c>
    </row>
    <row r="280" spans="1:10">
      <c r="A280" s="11">
        <v>267</v>
      </c>
      <c r="B280" s="14">
        <v>40253</v>
      </c>
      <c r="C280" s="13" t="s">
        <v>282</v>
      </c>
      <c r="D280" s="11" t="s">
        <v>13</v>
      </c>
      <c r="E280" s="11">
        <v>3500</v>
      </c>
      <c r="F280" s="14" t="s">
        <v>14</v>
      </c>
      <c r="G280" s="15">
        <v>0.01</v>
      </c>
      <c r="H280" s="15">
        <f t="shared" si="12"/>
        <v>35</v>
      </c>
      <c r="I280" s="43">
        <v>7.3500000000000023</v>
      </c>
      <c r="J280" s="39">
        <f t="shared" si="13"/>
        <v>5.512500000000002</v>
      </c>
    </row>
    <row r="281" spans="1:10">
      <c r="A281" s="16">
        <v>268</v>
      </c>
      <c r="B281" s="19">
        <v>40255</v>
      </c>
      <c r="C281" s="18" t="s">
        <v>283</v>
      </c>
      <c r="D281" s="16" t="s">
        <v>13</v>
      </c>
      <c r="E281" s="16">
        <v>27</v>
      </c>
      <c r="F281" s="19" t="s">
        <v>14</v>
      </c>
      <c r="G281" s="20">
        <v>9.3800000000000008</v>
      </c>
      <c r="H281" s="20">
        <f t="shared" si="12"/>
        <v>253.26000000000002</v>
      </c>
      <c r="I281" s="44">
        <v>53.184600000000025</v>
      </c>
      <c r="J281" s="39">
        <f t="shared" si="13"/>
        <v>39.88845000000002</v>
      </c>
    </row>
    <row r="282" spans="1:10">
      <c r="A282" s="11">
        <v>269</v>
      </c>
      <c r="B282" s="14">
        <v>40256</v>
      </c>
      <c r="C282" s="13" t="s">
        <v>284</v>
      </c>
      <c r="D282" s="11" t="s">
        <v>13</v>
      </c>
      <c r="E282" s="11">
        <v>700</v>
      </c>
      <c r="F282" s="14" t="s">
        <v>14</v>
      </c>
      <c r="G282" s="15">
        <v>0.02</v>
      </c>
      <c r="H282" s="15">
        <f t="shared" si="12"/>
        <v>14</v>
      </c>
      <c r="I282" s="43">
        <v>2.9400000000000013</v>
      </c>
      <c r="J282" s="39">
        <f t="shared" si="13"/>
        <v>2.205000000000001</v>
      </c>
    </row>
    <row r="283" spans="1:10">
      <c r="A283" s="16">
        <v>270</v>
      </c>
      <c r="B283" s="19">
        <v>40257</v>
      </c>
      <c r="C283" s="18" t="s">
        <v>285</v>
      </c>
      <c r="D283" s="16" t="s">
        <v>13</v>
      </c>
      <c r="E283" s="16">
        <v>4500</v>
      </c>
      <c r="F283" s="19" t="s">
        <v>14</v>
      </c>
      <c r="G283" s="20">
        <v>0.02</v>
      </c>
      <c r="H283" s="20">
        <f t="shared" si="12"/>
        <v>90</v>
      </c>
      <c r="I283" s="44">
        <v>18.900000000000006</v>
      </c>
      <c r="J283" s="39">
        <f t="shared" si="13"/>
        <v>14.175000000000004</v>
      </c>
    </row>
    <row r="284" spans="1:10">
      <c r="A284" s="11">
        <v>271</v>
      </c>
      <c r="B284" s="14">
        <v>40258</v>
      </c>
      <c r="C284" s="13" t="s">
        <v>286</v>
      </c>
      <c r="D284" s="11" t="s">
        <v>13</v>
      </c>
      <c r="E284" s="11">
        <v>8</v>
      </c>
      <c r="F284" s="14" t="s">
        <v>14</v>
      </c>
      <c r="G284" s="15">
        <v>7.93</v>
      </c>
      <c r="H284" s="15">
        <f t="shared" si="12"/>
        <v>63.44</v>
      </c>
      <c r="I284" s="43">
        <v>13.322400000000004</v>
      </c>
      <c r="J284" s="39">
        <f t="shared" si="13"/>
        <v>9.9918000000000031</v>
      </c>
    </row>
    <row r="285" spans="1:10">
      <c r="A285" s="16">
        <v>272</v>
      </c>
      <c r="B285" s="19">
        <v>40259</v>
      </c>
      <c r="C285" s="18" t="s">
        <v>287</v>
      </c>
      <c r="D285" s="16" t="s">
        <v>13</v>
      </c>
      <c r="E285" s="16">
        <v>10</v>
      </c>
      <c r="F285" s="19" t="s">
        <v>14</v>
      </c>
      <c r="G285" s="20">
        <v>4.1399999999999997</v>
      </c>
      <c r="H285" s="20">
        <f t="shared" si="12"/>
        <v>41.4</v>
      </c>
      <c r="I285" s="44">
        <v>8.6940000000000026</v>
      </c>
      <c r="J285" s="39">
        <f t="shared" si="13"/>
        <v>6.520500000000002</v>
      </c>
    </row>
    <row r="286" spans="1:10">
      <c r="A286" s="11">
        <v>273</v>
      </c>
      <c r="B286" s="14">
        <v>40260</v>
      </c>
      <c r="C286" s="13" t="s">
        <v>288</v>
      </c>
      <c r="D286" s="11" t="s">
        <v>13</v>
      </c>
      <c r="E286" s="11">
        <v>25</v>
      </c>
      <c r="F286" s="14" t="s">
        <v>14</v>
      </c>
      <c r="G286" s="15">
        <v>7.93</v>
      </c>
      <c r="H286" s="15">
        <f t="shared" si="12"/>
        <v>198.25</v>
      </c>
      <c r="I286" s="43">
        <v>41.632500000000014</v>
      </c>
      <c r="J286" s="39">
        <f t="shared" si="13"/>
        <v>31.224375000000009</v>
      </c>
    </row>
    <row r="287" spans="1:10">
      <c r="A287" s="16">
        <v>274</v>
      </c>
      <c r="B287" s="19">
        <v>40261</v>
      </c>
      <c r="C287" s="18" t="s">
        <v>289</v>
      </c>
      <c r="D287" s="16" t="s">
        <v>13</v>
      </c>
      <c r="E287" s="16">
        <v>3500</v>
      </c>
      <c r="F287" s="19" t="s">
        <v>14</v>
      </c>
      <c r="G287" s="20">
        <v>0.02</v>
      </c>
      <c r="H287" s="20">
        <f t="shared" si="12"/>
        <v>70</v>
      </c>
      <c r="I287" s="44">
        <v>14.700000000000005</v>
      </c>
      <c r="J287" s="39">
        <f t="shared" si="13"/>
        <v>11.025000000000004</v>
      </c>
    </row>
    <row r="288" spans="1:10" ht="42" customHeight="1">
      <c r="A288" s="10" t="s">
        <v>3</v>
      </c>
      <c r="B288" s="10" t="s">
        <v>4</v>
      </c>
      <c r="C288" s="10" t="s">
        <v>5</v>
      </c>
      <c r="D288" s="10" t="s">
        <v>6</v>
      </c>
      <c r="E288" s="10" t="s">
        <v>7</v>
      </c>
      <c r="F288" s="10" t="s">
        <v>8</v>
      </c>
      <c r="G288" s="10" t="s">
        <v>9</v>
      </c>
      <c r="H288" s="10" t="s">
        <v>10</v>
      </c>
      <c r="I288" s="10" t="s">
        <v>11</v>
      </c>
      <c r="J288" s="38" t="s">
        <v>693</v>
      </c>
    </row>
    <row r="289" spans="1:10">
      <c r="A289" s="11">
        <v>275</v>
      </c>
      <c r="B289" s="14">
        <v>40262</v>
      </c>
      <c r="C289" s="13" t="s">
        <v>290</v>
      </c>
      <c r="D289" s="11" t="s">
        <v>13</v>
      </c>
      <c r="E289" s="11">
        <v>2</v>
      </c>
      <c r="F289" s="14" t="s">
        <v>14</v>
      </c>
      <c r="G289" s="15">
        <v>1.2</v>
      </c>
      <c r="H289" s="15">
        <f t="shared" ref="H289:H328" si="14">+E289*G289</f>
        <v>2.4</v>
      </c>
      <c r="I289" s="43">
        <v>0.50400000000000011</v>
      </c>
      <c r="J289" s="39">
        <f t="shared" ref="J289:J328" si="15">I289*75%</f>
        <v>0.37800000000000011</v>
      </c>
    </row>
    <row r="290" spans="1:10">
      <c r="A290" s="16">
        <v>276</v>
      </c>
      <c r="B290" s="19">
        <v>40263</v>
      </c>
      <c r="C290" s="18" t="s">
        <v>291</v>
      </c>
      <c r="D290" s="16" t="s">
        <v>13</v>
      </c>
      <c r="E290" s="16">
        <v>1</v>
      </c>
      <c r="F290" s="19" t="s">
        <v>14</v>
      </c>
      <c r="G290" s="20">
        <v>6.5</v>
      </c>
      <c r="H290" s="20">
        <f t="shared" si="14"/>
        <v>6.5</v>
      </c>
      <c r="I290" s="44">
        <v>1.3650000000000004</v>
      </c>
      <c r="J290" s="39">
        <f t="shared" si="15"/>
        <v>1.0237500000000004</v>
      </c>
    </row>
    <row r="291" spans="1:10">
      <c r="A291" s="11">
        <v>277</v>
      </c>
      <c r="B291" s="14">
        <v>40264</v>
      </c>
      <c r="C291" s="13" t="s">
        <v>292</v>
      </c>
      <c r="D291" s="11" t="s">
        <v>13</v>
      </c>
      <c r="E291" s="11">
        <v>1</v>
      </c>
      <c r="F291" s="14" t="s">
        <v>14</v>
      </c>
      <c r="G291" s="15">
        <v>6.5</v>
      </c>
      <c r="H291" s="15">
        <f t="shared" si="14"/>
        <v>6.5</v>
      </c>
      <c r="I291" s="43">
        <v>1.3650000000000004</v>
      </c>
      <c r="J291" s="39">
        <f t="shared" si="15"/>
        <v>1.0237500000000004</v>
      </c>
    </row>
    <row r="292" spans="1:10">
      <c r="A292" s="16">
        <v>278</v>
      </c>
      <c r="B292" s="19">
        <v>40265</v>
      </c>
      <c r="C292" s="18" t="s">
        <v>293</v>
      </c>
      <c r="D292" s="16" t="s">
        <v>13</v>
      </c>
      <c r="E292" s="16">
        <v>1</v>
      </c>
      <c r="F292" s="19" t="s">
        <v>134</v>
      </c>
      <c r="G292" s="20">
        <v>280</v>
      </c>
      <c r="H292" s="20">
        <f t="shared" si="14"/>
        <v>280</v>
      </c>
      <c r="I292" s="44">
        <v>58.800000000000018</v>
      </c>
      <c r="J292" s="39">
        <f t="shared" si="15"/>
        <v>44.100000000000016</v>
      </c>
    </row>
    <row r="293" spans="1:10">
      <c r="A293" s="11">
        <v>279</v>
      </c>
      <c r="B293" s="14">
        <v>40266</v>
      </c>
      <c r="C293" s="13" t="s">
        <v>294</v>
      </c>
      <c r="D293" s="11" t="s">
        <v>13</v>
      </c>
      <c r="E293" s="11">
        <v>2</v>
      </c>
      <c r="F293" s="14" t="s">
        <v>14</v>
      </c>
      <c r="G293" s="15">
        <v>16.87</v>
      </c>
      <c r="H293" s="15">
        <f t="shared" si="14"/>
        <v>33.74</v>
      </c>
      <c r="I293" s="43">
        <v>7.0854000000000026</v>
      </c>
      <c r="J293" s="39">
        <f t="shared" si="15"/>
        <v>5.3140500000000017</v>
      </c>
    </row>
    <row r="294" spans="1:10">
      <c r="A294" s="16">
        <v>280</v>
      </c>
      <c r="B294" s="19">
        <v>40267</v>
      </c>
      <c r="C294" s="18" t="s">
        <v>295</v>
      </c>
      <c r="D294" s="16" t="s">
        <v>13</v>
      </c>
      <c r="E294" s="16">
        <v>2</v>
      </c>
      <c r="F294" s="19" t="s">
        <v>14</v>
      </c>
      <c r="G294" s="20">
        <v>32.450000000000003</v>
      </c>
      <c r="H294" s="20">
        <f t="shared" si="14"/>
        <v>64.900000000000006</v>
      </c>
      <c r="I294" s="44">
        <v>13.629000000000007</v>
      </c>
      <c r="J294" s="39">
        <f t="shared" si="15"/>
        <v>10.221750000000005</v>
      </c>
    </row>
    <row r="295" spans="1:10">
      <c r="A295" s="11">
        <v>281</v>
      </c>
      <c r="B295" s="14">
        <v>40268</v>
      </c>
      <c r="C295" s="13" t="s">
        <v>296</v>
      </c>
      <c r="D295" s="11" t="s">
        <v>13</v>
      </c>
      <c r="E295" s="11">
        <v>15</v>
      </c>
      <c r="F295" s="14" t="s">
        <v>14</v>
      </c>
      <c r="G295" s="15">
        <v>2.1</v>
      </c>
      <c r="H295" s="15">
        <f t="shared" si="14"/>
        <v>31.5</v>
      </c>
      <c r="I295" s="43">
        <v>6.615000000000002</v>
      </c>
      <c r="J295" s="39">
        <f t="shared" si="15"/>
        <v>4.9612500000000015</v>
      </c>
    </row>
    <row r="296" spans="1:10">
      <c r="A296" s="16">
        <v>282</v>
      </c>
      <c r="B296" s="19">
        <v>40269</v>
      </c>
      <c r="C296" s="18" t="s">
        <v>297</v>
      </c>
      <c r="D296" s="16" t="s">
        <v>13</v>
      </c>
      <c r="E296" s="16">
        <v>19</v>
      </c>
      <c r="F296" s="19" t="s">
        <v>14</v>
      </c>
      <c r="G296" s="20">
        <v>2.2999999999999998</v>
      </c>
      <c r="H296" s="20">
        <f t="shared" si="14"/>
        <v>43.699999999999996</v>
      </c>
      <c r="I296" s="44">
        <v>9.1770000000000032</v>
      </c>
      <c r="J296" s="39">
        <f t="shared" si="15"/>
        <v>6.8827500000000024</v>
      </c>
    </row>
    <row r="297" spans="1:10">
      <c r="A297" s="11">
        <v>283</v>
      </c>
      <c r="B297" s="14">
        <v>40270</v>
      </c>
      <c r="C297" s="13" t="s">
        <v>298</v>
      </c>
      <c r="D297" s="11" t="s">
        <v>13</v>
      </c>
      <c r="E297" s="11">
        <v>66</v>
      </c>
      <c r="F297" s="14" t="s">
        <v>14</v>
      </c>
      <c r="G297" s="15">
        <v>0.16</v>
      </c>
      <c r="H297" s="15">
        <f t="shared" si="14"/>
        <v>10.56</v>
      </c>
      <c r="I297" s="43">
        <v>2.2176000000000009</v>
      </c>
      <c r="J297" s="39">
        <f t="shared" si="15"/>
        <v>1.6632000000000007</v>
      </c>
    </row>
    <row r="298" spans="1:10">
      <c r="A298" s="16">
        <v>284</v>
      </c>
      <c r="B298" s="19">
        <v>40271</v>
      </c>
      <c r="C298" s="18" t="s">
        <v>299</v>
      </c>
      <c r="D298" s="16" t="s">
        <v>13</v>
      </c>
      <c r="E298" s="16">
        <v>42</v>
      </c>
      <c r="F298" s="19" t="s">
        <v>14</v>
      </c>
      <c r="G298" s="20">
        <v>0.16</v>
      </c>
      <c r="H298" s="20">
        <f t="shared" si="14"/>
        <v>6.72</v>
      </c>
      <c r="I298" s="44">
        <v>1.4112000000000005</v>
      </c>
      <c r="J298" s="39">
        <f t="shared" si="15"/>
        <v>1.0584000000000002</v>
      </c>
    </row>
    <row r="299" spans="1:10">
      <c r="A299" s="11">
        <v>285</v>
      </c>
      <c r="B299" s="14">
        <v>40272</v>
      </c>
      <c r="C299" s="13" t="s">
        <v>300</v>
      </c>
      <c r="D299" s="11" t="s">
        <v>13</v>
      </c>
      <c r="E299" s="11">
        <v>492</v>
      </c>
      <c r="F299" s="14" t="s">
        <v>14</v>
      </c>
      <c r="G299" s="15">
        <v>6.5</v>
      </c>
      <c r="H299" s="15">
        <f t="shared" si="14"/>
        <v>3198</v>
      </c>
      <c r="I299" s="43">
        <v>671.58000000000027</v>
      </c>
      <c r="J299" s="39">
        <f t="shared" si="15"/>
        <v>503.68500000000017</v>
      </c>
    </row>
    <row r="300" spans="1:10">
      <c r="A300" s="16">
        <v>286</v>
      </c>
      <c r="B300" s="19">
        <v>40273</v>
      </c>
      <c r="C300" s="18" t="s">
        <v>301</v>
      </c>
      <c r="D300" s="16" t="s">
        <v>13</v>
      </c>
      <c r="E300" s="16">
        <v>4500</v>
      </c>
      <c r="F300" s="19" t="s">
        <v>14</v>
      </c>
      <c r="G300" s="20">
        <v>0.03</v>
      </c>
      <c r="H300" s="20">
        <f t="shared" si="14"/>
        <v>135</v>
      </c>
      <c r="I300" s="44">
        <v>28.350000000000009</v>
      </c>
      <c r="J300" s="39">
        <f t="shared" si="15"/>
        <v>21.262500000000006</v>
      </c>
    </row>
    <row r="301" spans="1:10">
      <c r="A301" s="11">
        <v>287</v>
      </c>
      <c r="B301" s="14">
        <v>40274</v>
      </c>
      <c r="C301" s="13" t="s">
        <v>302</v>
      </c>
      <c r="D301" s="11" t="s">
        <v>13</v>
      </c>
      <c r="E301" s="11">
        <v>2</v>
      </c>
      <c r="F301" s="14" t="s">
        <v>134</v>
      </c>
      <c r="G301" s="15">
        <v>12</v>
      </c>
      <c r="H301" s="15">
        <f t="shared" si="14"/>
        <v>24</v>
      </c>
      <c r="I301" s="43">
        <v>5.0400000000000018</v>
      </c>
      <c r="J301" s="39">
        <f t="shared" si="15"/>
        <v>3.7800000000000011</v>
      </c>
    </row>
    <row r="302" spans="1:10">
      <c r="A302" s="16">
        <v>288</v>
      </c>
      <c r="B302" s="19">
        <v>40275</v>
      </c>
      <c r="C302" s="18" t="s">
        <v>303</v>
      </c>
      <c r="D302" s="16" t="s">
        <v>13</v>
      </c>
      <c r="E302" s="16">
        <v>1</v>
      </c>
      <c r="F302" s="19" t="s">
        <v>134</v>
      </c>
      <c r="G302" s="20">
        <v>28</v>
      </c>
      <c r="H302" s="20">
        <f t="shared" si="14"/>
        <v>28</v>
      </c>
      <c r="I302" s="44">
        <v>5.8800000000000026</v>
      </c>
      <c r="J302" s="39">
        <f t="shared" si="15"/>
        <v>4.4100000000000019</v>
      </c>
    </row>
    <row r="303" spans="1:10">
      <c r="A303" s="11">
        <v>289</v>
      </c>
      <c r="B303" s="14">
        <v>40276</v>
      </c>
      <c r="C303" s="13" t="s">
        <v>304</v>
      </c>
      <c r="D303" s="11" t="s">
        <v>13</v>
      </c>
      <c r="E303" s="11">
        <v>1</v>
      </c>
      <c r="F303" s="14" t="s">
        <v>134</v>
      </c>
      <c r="G303" s="15">
        <v>250</v>
      </c>
      <c r="H303" s="15">
        <f t="shared" si="14"/>
        <v>250</v>
      </c>
      <c r="I303" s="43">
        <v>52.500000000000021</v>
      </c>
      <c r="J303" s="39">
        <f t="shared" si="15"/>
        <v>39.375000000000014</v>
      </c>
    </row>
    <row r="304" spans="1:10">
      <c r="A304" s="34">
        <v>290</v>
      </c>
      <c r="B304" s="35">
        <v>40277</v>
      </c>
      <c r="C304" s="36" t="s">
        <v>305</v>
      </c>
      <c r="D304" s="34" t="s">
        <v>13</v>
      </c>
      <c r="E304" s="34">
        <v>1</v>
      </c>
      <c r="F304" s="35" t="s">
        <v>14</v>
      </c>
      <c r="G304" s="37">
        <v>86</v>
      </c>
      <c r="H304" s="37">
        <f t="shared" si="14"/>
        <v>86</v>
      </c>
      <c r="I304" s="45">
        <v>18.060000000000006</v>
      </c>
      <c r="J304" s="42">
        <v>0</v>
      </c>
    </row>
    <row r="305" spans="1:10">
      <c r="A305" s="11">
        <v>291</v>
      </c>
      <c r="B305" s="14">
        <v>40278</v>
      </c>
      <c r="C305" s="13" t="s">
        <v>306</v>
      </c>
      <c r="D305" s="11" t="s">
        <v>13</v>
      </c>
      <c r="E305" s="11">
        <v>4250</v>
      </c>
      <c r="F305" s="14" t="s">
        <v>14</v>
      </c>
      <c r="G305" s="15">
        <v>0.02</v>
      </c>
      <c r="H305" s="15">
        <f t="shared" si="14"/>
        <v>85</v>
      </c>
      <c r="I305" s="43">
        <v>17.850000000000005</v>
      </c>
      <c r="J305" s="39">
        <f t="shared" si="15"/>
        <v>13.387500000000003</v>
      </c>
    </row>
    <row r="306" spans="1:10">
      <c r="A306" s="16">
        <v>292</v>
      </c>
      <c r="B306" s="19">
        <v>40279</v>
      </c>
      <c r="C306" s="18" t="s">
        <v>307</v>
      </c>
      <c r="D306" s="16" t="s">
        <v>13</v>
      </c>
      <c r="E306" s="16">
        <v>1</v>
      </c>
      <c r="F306" s="19" t="s">
        <v>14</v>
      </c>
      <c r="G306" s="20">
        <v>9.8500000000000014</v>
      </c>
      <c r="H306" s="20">
        <f t="shared" si="14"/>
        <v>9.8500000000000014</v>
      </c>
      <c r="I306" s="44">
        <v>2.0685000000000011</v>
      </c>
      <c r="J306" s="39">
        <f t="shared" si="15"/>
        <v>1.5513750000000008</v>
      </c>
    </row>
    <row r="307" spans="1:10">
      <c r="A307" s="11">
        <v>293</v>
      </c>
      <c r="B307" s="14">
        <v>40280</v>
      </c>
      <c r="C307" s="13" t="s">
        <v>308</v>
      </c>
      <c r="D307" s="11" t="s">
        <v>13</v>
      </c>
      <c r="E307" s="11">
        <v>350</v>
      </c>
      <c r="F307" s="14" t="s">
        <v>14</v>
      </c>
      <c r="G307" s="15">
        <v>10</v>
      </c>
      <c r="H307" s="15">
        <f t="shared" si="14"/>
        <v>3500</v>
      </c>
      <c r="I307" s="43">
        <v>735.00000000000023</v>
      </c>
      <c r="J307" s="39">
        <f t="shared" si="15"/>
        <v>551.25000000000023</v>
      </c>
    </row>
    <row r="308" spans="1:10">
      <c r="A308" s="16">
        <v>294</v>
      </c>
      <c r="B308" s="19">
        <v>40281</v>
      </c>
      <c r="C308" s="18" t="s">
        <v>309</v>
      </c>
      <c r="D308" s="16" t="s">
        <v>13</v>
      </c>
      <c r="E308" s="16">
        <v>1</v>
      </c>
      <c r="F308" s="19" t="s">
        <v>14</v>
      </c>
      <c r="G308" s="20">
        <v>10</v>
      </c>
      <c r="H308" s="20">
        <f t="shared" si="14"/>
        <v>10</v>
      </c>
      <c r="I308" s="44">
        <v>2.1000000000000005</v>
      </c>
      <c r="J308" s="39">
        <f t="shared" si="15"/>
        <v>1.5750000000000004</v>
      </c>
    </row>
    <row r="309" spans="1:10">
      <c r="A309" s="11">
        <v>295</v>
      </c>
      <c r="B309" s="14">
        <v>40282</v>
      </c>
      <c r="C309" s="13" t="s">
        <v>310</v>
      </c>
      <c r="D309" s="11" t="s">
        <v>13</v>
      </c>
      <c r="E309" s="11">
        <v>15</v>
      </c>
      <c r="F309" s="14" t="s">
        <v>14</v>
      </c>
      <c r="G309" s="15">
        <v>115.23</v>
      </c>
      <c r="H309" s="15">
        <f t="shared" si="14"/>
        <v>1728.45</v>
      </c>
      <c r="I309" s="43">
        <v>362.97450000000015</v>
      </c>
      <c r="J309" s="39">
        <f t="shared" si="15"/>
        <v>272.23087500000008</v>
      </c>
    </row>
    <row r="310" spans="1:10">
      <c r="A310" s="16">
        <v>296</v>
      </c>
      <c r="B310" s="19">
        <v>40283</v>
      </c>
      <c r="C310" s="18" t="s">
        <v>311</v>
      </c>
      <c r="D310" s="16" t="s">
        <v>13</v>
      </c>
      <c r="E310" s="16">
        <v>17</v>
      </c>
      <c r="F310" s="19" t="s">
        <v>14</v>
      </c>
      <c r="G310" s="20">
        <v>156.4</v>
      </c>
      <c r="H310" s="20">
        <f t="shared" si="14"/>
        <v>2658.8</v>
      </c>
      <c r="I310" s="44">
        <v>558.34800000000018</v>
      </c>
      <c r="J310" s="39">
        <f t="shared" si="15"/>
        <v>418.76100000000014</v>
      </c>
    </row>
    <row r="311" spans="1:10">
      <c r="A311" s="11">
        <v>297</v>
      </c>
      <c r="B311" s="14">
        <v>40284</v>
      </c>
      <c r="C311" s="13" t="s">
        <v>312</v>
      </c>
      <c r="D311" s="11" t="s">
        <v>13</v>
      </c>
      <c r="E311" s="11">
        <v>1</v>
      </c>
      <c r="F311" s="14" t="s">
        <v>14</v>
      </c>
      <c r="G311" s="15">
        <v>6</v>
      </c>
      <c r="H311" s="15">
        <f t="shared" si="14"/>
        <v>6</v>
      </c>
      <c r="I311" s="43">
        <v>1.2600000000000005</v>
      </c>
      <c r="J311" s="39">
        <f t="shared" si="15"/>
        <v>0.94500000000000028</v>
      </c>
    </row>
    <row r="312" spans="1:10">
      <c r="A312" s="16">
        <v>298</v>
      </c>
      <c r="B312" s="19">
        <v>40285</v>
      </c>
      <c r="C312" s="18" t="s">
        <v>313</v>
      </c>
      <c r="D312" s="16" t="s">
        <v>13</v>
      </c>
      <c r="E312" s="16">
        <v>1</v>
      </c>
      <c r="F312" s="19" t="s">
        <v>14</v>
      </c>
      <c r="G312" s="20">
        <v>2.6879999999999997</v>
      </c>
      <c r="H312" s="20">
        <f t="shared" si="14"/>
        <v>2.6879999999999997</v>
      </c>
      <c r="I312" s="44">
        <v>0.56448000000000009</v>
      </c>
      <c r="J312" s="39">
        <f t="shared" si="15"/>
        <v>0.42336000000000007</v>
      </c>
    </row>
    <row r="313" spans="1:10">
      <c r="A313" s="11">
        <v>299</v>
      </c>
      <c r="B313" s="14">
        <v>40286</v>
      </c>
      <c r="C313" s="13" t="s">
        <v>314</v>
      </c>
      <c r="D313" s="11" t="s">
        <v>13</v>
      </c>
      <c r="E313" s="11">
        <v>1</v>
      </c>
      <c r="F313" s="14" t="s">
        <v>14</v>
      </c>
      <c r="G313" s="15">
        <v>60</v>
      </c>
      <c r="H313" s="15">
        <f t="shared" si="14"/>
        <v>60</v>
      </c>
      <c r="I313" s="43">
        <v>12.600000000000005</v>
      </c>
      <c r="J313" s="39">
        <f t="shared" si="15"/>
        <v>9.4500000000000028</v>
      </c>
    </row>
    <row r="314" spans="1:10">
      <c r="A314" s="16">
        <v>300</v>
      </c>
      <c r="B314" s="19">
        <v>40287</v>
      </c>
      <c r="C314" s="18" t="s">
        <v>315</v>
      </c>
      <c r="D314" s="16" t="s">
        <v>13</v>
      </c>
      <c r="E314" s="16">
        <v>1</v>
      </c>
      <c r="F314" s="19" t="s">
        <v>134</v>
      </c>
      <c r="G314" s="20">
        <v>8</v>
      </c>
      <c r="H314" s="20">
        <f t="shared" si="14"/>
        <v>8</v>
      </c>
      <c r="I314" s="44">
        <v>1.6800000000000006</v>
      </c>
      <c r="J314" s="39">
        <f t="shared" si="15"/>
        <v>1.2600000000000005</v>
      </c>
    </row>
    <row r="315" spans="1:10">
      <c r="A315" s="11">
        <v>301</v>
      </c>
      <c r="B315" s="14">
        <v>40288</v>
      </c>
      <c r="C315" s="13" t="s">
        <v>316</v>
      </c>
      <c r="D315" s="11" t="s">
        <v>13</v>
      </c>
      <c r="E315" s="11">
        <v>1</v>
      </c>
      <c r="F315" s="14" t="s">
        <v>14</v>
      </c>
      <c r="G315" s="15">
        <v>10</v>
      </c>
      <c r="H315" s="15">
        <f t="shared" si="14"/>
        <v>10</v>
      </c>
      <c r="I315" s="43">
        <v>2.1000000000000005</v>
      </c>
      <c r="J315" s="39">
        <f t="shared" si="15"/>
        <v>1.5750000000000004</v>
      </c>
    </row>
    <row r="316" spans="1:10">
      <c r="A316" s="16">
        <v>302</v>
      </c>
      <c r="B316" s="19">
        <v>40289</v>
      </c>
      <c r="C316" s="18" t="s">
        <v>317</v>
      </c>
      <c r="D316" s="16" t="s">
        <v>13</v>
      </c>
      <c r="E316" s="16">
        <v>413</v>
      </c>
      <c r="F316" s="19" t="s">
        <v>14</v>
      </c>
      <c r="G316" s="20">
        <v>2</v>
      </c>
      <c r="H316" s="20">
        <f t="shared" si="14"/>
        <v>826</v>
      </c>
      <c r="I316" s="44">
        <v>173.46000000000006</v>
      </c>
      <c r="J316" s="39">
        <f t="shared" si="15"/>
        <v>130.09500000000006</v>
      </c>
    </row>
    <row r="317" spans="1:10">
      <c r="A317" s="11">
        <v>303</v>
      </c>
      <c r="B317" s="14">
        <v>40290</v>
      </c>
      <c r="C317" s="13" t="s">
        <v>318</v>
      </c>
      <c r="D317" s="11" t="s">
        <v>13</v>
      </c>
      <c r="E317" s="11">
        <v>12</v>
      </c>
      <c r="F317" s="14" t="s">
        <v>14</v>
      </c>
      <c r="G317" s="15">
        <v>2.1</v>
      </c>
      <c r="H317" s="15">
        <f t="shared" si="14"/>
        <v>25.200000000000003</v>
      </c>
      <c r="I317" s="43">
        <v>5.2920000000000025</v>
      </c>
      <c r="J317" s="39">
        <f t="shared" si="15"/>
        <v>3.9690000000000021</v>
      </c>
    </row>
    <row r="318" spans="1:10">
      <c r="A318" s="16">
        <v>304</v>
      </c>
      <c r="B318" s="19">
        <v>40291</v>
      </c>
      <c r="C318" s="18" t="s">
        <v>319</v>
      </c>
      <c r="D318" s="16" t="s">
        <v>13</v>
      </c>
      <c r="E318" s="16">
        <v>12</v>
      </c>
      <c r="F318" s="19" t="s">
        <v>14</v>
      </c>
      <c r="G318" s="20">
        <v>2.1</v>
      </c>
      <c r="H318" s="20">
        <f t="shared" si="14"/>
        <v>25.200000000000003</v>
      </c>
      <c r="I318" s="44">
        <v>5.2920000000000025</v>
      </c>
      <c r="J318" s="39">
        <f t="shared" si="15"/>
        <v>3.9690000000000021</v>
      </c>
    </row>
    <row r="319" spans="1:10">
      <c r="A319" s="11">
        <v>305</v>
      </c>
      <c r="B319" s="14">
        <v>40292</v>
      </c>
      <c r="C319" s="13" t="s">
        <v>320</v>
      </c>
      <c r="D319" s="11" t="s">
        <v>13</v>
      </c>
      <c r="E319" s="11">
        <v>64</v>
      </c>
      <c r="F319" s="14" t="s">
        <v>14</v>
      </c>
      <c r="G319" s="15">
        <v>2.1</v>
      </c>
      <c r="H319" s="15">
        <f t="shared" si="14"/>
        <v>134.4</v>
      </c>
      <c r="I319" s="43">
        <v>28.224000000000011</v>
      </c>
      <c r="J319" s="39">
        <f t="shared" si="15"/>
        <v>21.168000000000006</v>
      </c>
    </row>
    <row r="320" spans="1:10">
      <c r="A320" s="16">
        <v>306</v>
      </c>
      <c r="B320" s="19">
        <v>40293</v>
      </c>
      <c r="C320" s="18" t="s">
        <v>321</v>
      </c>
      <c r="D320" s="16" t="s">
        <v>13</v>
      </c>
      <c r="E320" s="16">
        <v>1</v>
      </c>
      <c r="F320" s="19" t="s">
        <v>14</v>
      </c>
      <c r="G320" s="20">
        <v>22.63</v>
      </c>
      <c r="H320" s="20">
        <f t="shared" si="14"/>
        <v>22.63</v>
      </c>
      <c r="I320" s="44">
        <v>4.7523000000000017</v>
      </c>
      <c r="J320" s="39">
        <f t="shared" si="15"/>
        <v>3.5642250000000013</v>
      </c>
    </row>
    <row r="321" spans="1:10">
      <c r="A321" s="11">
        <v>307</v>
      </c>
      <c r="B321" s="14">
        <v>40294</v>
      </c>
      <c r="C321" s="13" t="s">
        <v>322</v>
      </c>
      <c r="D321" s="11" t="s">
        <v>13</v>
      </c>
      <c r="E321" s="11">
        <v>16</v>
      </c>
      <c r="F321" s="14" t="s">
        <v>14</v>
      </c>
      <c r="G321" s="15">
        <v>2.1</v>
      </c>
      <c r="H321" s="15">
        <f t="shared" si="14"/>
        <v>33.6</v>
      </c>
      <c r="I321" s="43">
        <v>7.0560000000000027</v>
      </c>
      <c r="J321" s="39">
        <f t="shared" si="15"/>
        <v>5.2920000000000016</v>
      </c>
    </row>
    <row r="322" spans="1:10">
      <c r="A322" s="16">
        <v>308</v>
      </c>
      <c r="B322" s="19">
        <v>40295</v>
      </c>
      <c r="C322" s="18" t="s">
        <v>323</v>
      </c>
      <c r="D322" s="16" t="s">
        <v>16</v>
      </c>
      <c r="E322" s="16">
        <v>33</v>
      </c>
      <c r="F322" s="19" t="s">
        <v>14</v>
      </c>
      <c r="G322" s="20">
        <v>23</v>
      </c>
      <c r="H322" s="20">
        <f t="shared" si="14"/>
        <v>759</v>
      </c>
      <c r="I322" s="44">
        <v>159.39000000000004</v>
      </c>
      <c r="J322" s="39">
        <f t="shared" si="15"/>
        <v>119.54250000000003</v>
      </c>
    </row>
    <row r="323" spans="1:10">
      <c r="A323" s="11">
        <v>309</v>
      </c>
      <c r="B323" s="14">
        <v>40296</v>
      </c>
      <c r="C323" s="13" t="s">
        <v>324</v>
      </c>
      <c r="D323" s="11" t="s">
        <v>13</v>
      </c>
      <c r="E323" s="11">
        <v>36</v>
      </c>
      <c r="F323" s="14" t="s">
        <v>14</v>
      </c>
      <c r="G323" s="15">
        <v>23</v>
      </c>
      <c r="H323" s="15">
        <f t="shared" si="14"/>
        <v>828</v>
      </c>
      <c r="I323" s="43">
        <v>173.88000000000005</v>
      </c>
      <c r="J323" s="39">
        <f t="shared" si="15"/>
        <v>130.41000000000003</v>
      </c>
    </row>
    <row r="324" spans="1:10">
      <c r="A324" s="16">
        <v>310</v>
      </c>
      <c r="B324" s="19">
        <v>40297</v>
      </c>
      <c r="C324" s="18" t="s">
        <v>325</v>
      </c>
      <c r="D324" s="16" t="s">
        <v>13</v>
      </c>
      <c r="E324" s="16">
        <v>26</v>
      </c>
      <c r="F324" s="19" t="s">
        <v>14</v>
      </c>
      <c r="G324" s="20">
        <v>23</v>
      </c>
      <c r="H324" s="20">
        <f t="shared" si="14"/>
        <v>598</v>
      </c>
      <c r="I324" s="44">
        <v>125.58000000000004</v>
      </c>
      <c r="J324" s="39">
        <f t="shared" si="15"/>
        <v>94.185000000000031</v>
      </c>
    </row>
    <row r="325" spans="1:10">
      <c r="A325" s="11">
        <v>311</v>
      </c>
      <c r="B325" s="14">
        <v>40298</v>
      </c>
      <c r="C325" s="13" t="s">
        <v>326</v>
      </c>
      <c r="D325" s="11" t="s">
        <v>13</v>
      </c>
      <c r="E325" s="11">
        <v>14</v>
      </c>
      <c r="F325" s="14" t="s">
        <v>14</v>
      </c>
      <c r="G325" s="15">
        <v>7.8</v>
      </c>
      <c r="H325" s="15">
        <f t="shared" si="14"/>
        <v>109.2</v>
      </c>
      <c r="I325" s="43">
        <v>22.932000000000009</v>
      </c>
      <c r="J325" s="39">
        <f t="shared" si="15"/>
        <v>17.199000000000005</v>
      </c>
    </row>
    <row r="326" spans="1:10">
      <c r="A326" s="16">
        <v>312</v>
      </c>
      <c r="B326" s="19">
        <v>40299</v>
      </c>
      <c r="C326" s="18" t="s">
        <v>327</v>
      </c>
      <c r="D326" s="16" t="s">
        <v>23</v>
      </c>
      <c r="E326" s="16">
        <v>92</v>
      </c>
      <c r="F326" s="19" t="s">
        <v>14</v>
      </c>
      <c r="G326" s="20">
        <v>1.04</v>
      </c>
      <c r="H326" s="20">
        <f t="shared" si="14"/>
        <v>95.68</v>
      </c>
      <c r="I326" s="44">
        <v>20.092800000000008</v>
      </c>
      <c r="J326" s="39">
        <f t="shared" si="15"/>
        <v>15.069600000000005</v>
      </c>
    </row>
    <row r="327" spans="1:10">
      <c r="A327" s="11">
        <v>313</v>
      </c>
      <c r="B327" s="14">
        <v>40300</v>
      </c>
      <c r="C327" s="13" t="s">
        <v>328</v>
      </c>
      <c r="D327" s="11" t="s">
        <v>13</v>
      </c>
      <c r="E327" s="11">
        <v>6</v>
      </c>
      <c r="F327" s="14" t="s">
        <v>14</v>
      </c>
      <c r="G327" s="15">
        <v>5.43</v>
      </c>
      <c r="H327" s="15">
        <f t="shared" si="14"/>
        <v>32.58</v>
      </c>
      <c r="I327" s="43">
        <v>6.8418000000000019</v>
      </c>
      <c r="J327" s="39">
        <f t="shared" si="15"/>
        <v>5.1313500000000012</v>
      </c>
    </row>
    <row r="328" spans="1:10">
      <c r="A328" s="16">
        <v>314</v>
      </c>
      <c r="B328" s="19">
        <v>40301</v>
      </c>
      <c r="C328" s="18" t="s">
        <v>329</v>
      </c>
      <c r="D328" s="16" t="s">
        <v>13</v>
      </c>
      <c r="E328" s="16">
        <v>70</v>
      </c>
      <c r="F328" s="19" t="s">
        <v>14</v>
      </c>
      <c r="G328" s="20">
        <v>3.72</v>
      </c>
      <c r="H328" s="20">
        <f t="shared" si="14"/>
        <v>260.40000000000003</v>
      </c>
      <c r="I328" s="44">
        <v>54.684000000000026</v>
      </c>
      <c r="J328" s="39">
        <f t="shared" si="15"/>
        <v>41.013000000000019</v>
      </c>
    </row>
    <row r="329" spans="1:10" ht="42" customHeight="1">
      <c r="A329" s="10" t="s">
        <v>3</v>
      </c>
      <c r="B329" s="10" t="s">
        <v>4</v>
      </c>
      <c r="C329" s="10" t="s">
        <v>5</v>
      </c>
      <c r="D329" s="10" t="s">
        <v>6</v>
      </c>
      <c r="E329" s="10" t="s">
        <v>7</v>
      </c>
      <c r="F329" s="10" t="s">
        <v>8</v>
      </c>
      <c r="G329" s="10" t="s">
        <v>9</v>
      </c>
      <c r="H329" s="10" t="s">
        <v>10</v>
      </c>
      <c r="I329" s="10" t="s">
        <v>11</v>
      </c>
      <c r="J329" s="38" t="s">
        <v>693</v>
      </c>
    </row>
    <row r="330" spans="1:10">
      <c r="A330" s="11">
        <v>315</v>
      </c>
      <c r="B330" s="14">
        <v>40302</v>
      </c>
      <c r="C330" s="13" t="s">
        <v>330</v>
      </c>
      <c r="D330" s="11" t="s">
        <v>13</v>
      </c>
      <c r="E330" s="11">
        <v>100</v>
      </c>
      <c r="F330" s="14" t="s">
        <v>14</v>
      </c>
      <c r="G330" s="15">
        <v>0.05</v>
      </c>
      <c r="H330" s="15">
        <f t="shared" ref="H330:H369" si="16">+E330*G330</f>
        <v>5</v>
      </c>
      <c r="I330" s="43">
        <v>1.0500000000000003</v>
      </c>
      <c r="J330" s="39">
        <f t="shared" ref="J330:J369" si="17">I330*75%</f>
        <v>0.7875000000000002</v>
      </c>
    </row>
    <row r="331" spans="1:10">
      <c r="A331" s="16">
        <v>316</v>
      </c>
      <c r="B331" s="19">
        <v>40303</v>
      </c>
      <c r="C331" s="18" t="s">
        <v>331</v>
      </c>
      <c r="D331" s="16" t="s">
        <v>13</v>
      </c>
      <c r="E331" s="16">
        <v>3</v>
      </c>
      <c r="F331" s="19" t="s">
        <v>14</v>
      </c>
      <c r="G331" s="20">
        <v>23</v>
      </c>
      <c r="H331" s="20">
        <f t="shared" si="16"/>
        <v>69</v>
      </c>
      <c r="I331" s="44">
        <v>14.490000000000006</v>
      </c>
      <c r="J331" s="39">
        <f t="shared" si="17"/>
        <v>10.867500000000003</v>
      </c>
    </row>
    <row r="332" spans="1:10">
      <c r="A332" s="11">
        <v>317</v>
      </c>
      <c r="B332" s="14">
        <v>40306</v>
      </c>
      <c r="C332" s="13" t="s">
        <v>332</v>
      </c>
      <c r="D332" s="11" t="s">
        <v>13</v>
      </c>
      <c r="E332" s="11">
        <v>11</v>
      </c>
      <c r="F332" s="14" t="s">
        <v>14</v>
      </c>
      <c r="G332" s="15">
        <v>7.93</v>
      </c>
      <c r="H332" s="15">
        <f t="shared" si="16"/>
        <v>87.22999999999999</v>
      </c>
      <c r="I332" s="43">
        <v>18.318300000000004</v>
      </c>
      <c r="J332" s="39">
        <f t="shared" si="17"/>
        <v>13.738725000000002</v>
      </c>
    </row>
    <row r="333" spans="1:10">
      <c r="A333" s="16">
        <v>318</v>
      </c>
      <c r="B333" s="19">
        <v>40307</v>
      </c>
      <c r="C333" s="18" t="s">
        <v>333</v>
      </c>
      <c r="D333" s="16" t="s">
        <v>13</v>
      </c>
      <c r="E333" s="16">
        <v>10300</v>
      </c>
      <c r="F333" s="19" t="s">
        <v>14</v>
      </c>
      <c r="G333" s="20">
        <v>0.03</v>
      </c>
      <c r="H333" s="20">
        <f t="shared" si="16"/>
        <v>309</v>
      </c>
      <c r="I333" s="44">
        <v>64.890000000000029</v>
      </c>
      <c r="J333" s="39">
        <f t="shared" si="17"/>
        <v>48.667500000000018</v>
      </c>
    </row>
    <row r="334" spans="1:10">
      <c r="A334" s="11">
        <v>319</v>
      </c>
      <c r="B334" s="14">
        <v>40308</v>
      </c>
      <c r="C334" s="13" t="s">
        <v>334</v>
      </c>
      <c r="D334" s="11" t="s">
        <v>13</v>
      </c>
      <c r="E334" s="11">
        <v>36</v>
      </c>
      <c r="F334" s="14" t="s">
        <v>14</v>
      </c>
      <c r="G334" s="15">
        <v>12</v>
      </c>
      <c r="H334" s="15">
        <f t="shared" si="16"/>
        <v>432</v>
      </c>
      <c r="I334" s="43">
        <v>90.720000000000027</v>
      </c>
      <c r="J334" s="39">
        <f t="shared" si="17"/>
        <v>68.04000000000002</v>
      </c>
    </row>
    <row r="335" spans="1:10">
      <c r="A335" s="16">
        <v>320</v>
      </c>
      <c r="B335" s="19">
        <v>40309</v>
      </c>
      <c r="C335" s="18" t="s">
        <v>335</v>
      </c>
      <c r="D335" s="16" t="s">
        <v>13</v>
      </c>
      <c r="E335" s="16">
        <v>12000</v>
      </c>
      <c r="F335" s="19" t="s">
        <v>14</v>
      </c>
      <c r="G335" s="20">
        <v>0.12</v>
      </c>
      <c r="H335" s="20">
        <f t="shared" si="16"/>
        <v>1440</v>
      </c>
      <c r="I335" s="44">
        <v>302.40000000000009</v>
      </c>
      <c r="J335" s="39">
        <f t="shared" si="17"/>
        <v>226.80000000000007</v>
      </c>
    </row>
    <row r="336" spans="1:10">
      <c r="A336" s="11">
        <v>321</v>
      </c>
      <c r="B336" s="14">
        <v>40310</v>
      </c>
      <c r="C336" s="13" t="s">
        <v>336</v>
      </c>
      <c r="D336" s="11" t="s">
        <v>13</v>
      </c>
      <c r="E336" s="11">
        <v>290</v>
      </c>
      <c r="F336" s="14" t="s">
        <v>14</v>
      </c>
      <c r="G336" s="15">
        <v>23.4</v>
      </c>
      <c r="H336" s="15">
        <f t="shared" si="16"/>
        <v>6786</v>
      </c>
      <c r="I336" s="43">
        <v>1425.0600000000004</v>
      </c>
      <c r="J336" s="39">
        <f t="shared" si="17"/>
        <v>1068.7950000000003</v>
      </c>
    </row>
    <row r="337" spans="1:10">
      <c r="A337" s="16">
        <v>322</v>
      </c>
      <c r="B337" s="19">
        <v>40311</v>
      </c>
      <c r="C337" s="18" t="s">
        <v>337</v>
      </c>
      <c r="D337" s="16" t="s">
        <v>13</v>
      </c>
      <c r="E337" s="16">
        <v>200</v>
      </c>
      <c r="F337" s="19" t="s">
        <v>14</v>
      </c>
      <c r="G337" s="20">
        <v>9.3800000000000008</v>
      </c>
      <c r="H337" s="20">
        <f t="shared" si="16"/>
        <v>1876.0000000000002</v>
      </c>
      <c r="I337" s="44">
        <v>393.96000000000021</v>
      </c>
      <c r="J337" s="39">
        <f t="shared" si="17"/>
        <v>295.47000000000014</v>
      </c>
    </row>
    <row r="338" spans="1:10">
      <c r="A338" s="11">
        <v>323</v>
      </c>
      <c r="B338" s="14">
        <v>40312</v>
      </c>
      <c r="C338" s="13" t="s">
        <v>338</v>
      </c>
      <c r="D338" s="11" t="s">
        <v>16</v>
      </c>
      <c r="E338" s="11">
        <v>3</v>
      </c>
      <c r="F338" s="14" t="s">
        <v>14</v>
      </c>
      <c r="G338" s="15">
        <v>160.19999999999999</v>
      </c>
      <c r="H338" s="15">
        <f t="shared" si="16"/>
        <v>480.59999999999997</v>
      </c>
      <c r="I338" s="43">
        <v>100.92600000000003</v>
      </c>
      <c r="J338" s="39">
        <f t="shared" si="17"/>
        <v>75.694500000000019</v>
      </c>
    </row>
    <row r="339" spans="1:10">
      <c r="A339" s="16">
        <v>324</v>
      </c>
      <c r="B339" s="19">
        <v>40313</v>
      </c>
      <c r="C339" s="18" t="s">
        <v>339</v>
      </c>
      <c r="D339" s="16" t="s">
        <v>23</v>
      </c>
      <c r="E339" s="16">
        <v>73</v>
      </c>
      <c r="F339" s="19" t="s">
        <v>14</v>
      </c>
      <c r="G339" s="20">
        <v>1.04</v>
      </c>
      <c r="H339" s="20">
        <f t="shared" si="16"/>
        <v>75.92</v>
      </c>
      <c r="I339" s="44">
        <v>15.943200000000006</v>
      </c>
      <c r="J339" s="39">
        <f t="shared" si="17"/>
        <v>11.957400000000005</v>
      </c>
    </row>
    <row r="340" spans="1:10">
      <c r="A340" s="11">
        <v>325</v>
      </c>
      <c r="B340" s="14">
        <v>40314</v>
      </c>
      <c r="C340" s="13" t="s">
        <v>340</v>
      </c>
      <c r="D340" s="11" t="s">
        <v>13</v>
      </c>
      <c r="E340" s="11">
        <v>2</v>
      </c>
      <c r="F340" s="14" t="s">
        <v>14</v>
      </c>
      <c r="G340" s="15">
        <v>5.94</v>
      </c>
      <c r="H340" s="15">
        <f t="shared" si="16"/>
        <v>11.88</v>
      </c>
      <c r="I340" s="43">
        <v>2.494800000000001</v>
      </c>
      <c r="J340" s="39">
        <f t="shared" si="17"/>
        <v>1.8711000000000007</v>
      </c>
    </row>
    <row r="341" spans="1:10">
      <c r="A341" s="16">
        <v>326</v>
      </c>
      <c r="B341" s="19">
        <v>40315</v>
      </c>
      <c r="C341" s="18" t="s">
        <v>341</v>
      </c>
      <c r="D341" s="16" t="s">
        <v>16</v>
      </c>
      <c r="E341" s="16">
        <v>3</v>
      </c>
      <c r="F341" s="19" t="s">
        <v>14</v>
      </c>
      <c r="G341" s="20">
        <v>166.2</v>
      </c>
      <c r="H341" s="20">
        <f t="shared" si="16"/>
        <v>498.59999999999997</v>
      </c>
      <c r="I341" s="44">
        <v>104.70600000000003</v>
      </c>
      <c r="J341" s="39">
        <f t="shared" si="17"/>
        <v>78.529500000000027</v>
      </c>
    </row>
    <row r="342" spans="1:10">
      <c r="A342" s="11">
        <v>327</v>
      </c>
      <c r="B342" s="14">
        <v>40316</v>
      </c>
      <c r="C342" s="13" t="s">
        <v>342</v>
      </c>
      <c r="D342" s="11" t="s">
        <v>16</v>
      </c>
      <c r="E342" s="11">
        <v>5</v>
      </c>
      <c r="F342" s="14" t="s">
        <v>14</v>
      </c>
      <c r="G342" s="15">
        <v>166.2</v>
      </c>
      <c r="H342" s="15">
        <f t="shared" si="16"/>
        <v>831</v>
      </c>
      <c r="I342" s="43">
        <v>174.51000000000008</v>
      </c>
      <c r="J342" s="39">
        <f t="shared" si="17"/>
        <v>130.88250000000005</v>
      </c>
    </row>
    <row r="343" spans="1:10">
      <c r="A343" s="16">
        <v>328</v>
      </c>
      <c r="B343" s="19">
        <v>40317</v>
      </c>
      <c r="C343" s="18" t="s">
        <v>343</v>
      </c>
      <c r="D343" s="16" t="s">
        <v>16</v>
      </c>
      <c r="E343" s="16">
        <v>2</v>
      </c>
      <c r="F343" s="19" t="s">
        <v>14</v>
      </c>
      <c r="G343" s="20">
        <v>166.2</v>
      </c>
      <c r="H343" s="20">
        <f t="shared" si="16"/>
        <v>332.4</v>
      </c>
      <c r="I343" s="44">
        <v>69.804000000000016</v>
      </c>
      <c r="J343" s="39">
        <f t="shared" si="17"/>
        <v>52.353000000000009</v>
      </c>
    </row>
    <row r="344" spans="1:10">
      <c r="A344" s="11">
        <v>329</v>
      </c>
      <c r="B344" s="14">
        <v>40318</v>
      </c>
      <c r="C344" s="13" t="s">
        <v>344</v>
      </c>
      <c r="D344" s="11" t="s">
        <v>13</v>
      </c>
      <c r="E344" s="11">
        <v>4</v>
      </c>
      <c r="F344" s="14" t="s">
        <v>14</v>
      </c>
      <c r="G344" s="15">
        <v>166.2</v>
      </c>
      <c r="H344" s="15">
        <f t="shared" si="16"/>
        <v>664.8</v>
      </c>
      <c r="I344" s="43">
        <v>139.60800000000003</v>
      </c>
      <c r="J344" s="39">
        <f t="shared" si="17"/>
        <v>104.70600000000002</v>
      </c>
    </row>
    <row r="345" spans="1:10">
      <c r="A345" s="16">
        <v>330</v>
      </c>
      <c r="B345" s="19">
        <v>40319</v>
      </c>
      <c r="C345" s="18" t="s">
        <v>345</v>
      </c>
      <c r="D345" s="16" t="s">
        <v>13</v>
      </c>
      <c r="E345" s="16">
        <v>24</v>
      </c>
      <c r="F345" s="19" t="s">
        <v>14</v>
      </c>
      <c r="G345" s="20">
        <v>60.12</v>
      </c>
      <c r="H345" s="20">
        <f t="shared" si="16"/>
        <v>1442.8799999999999</v>
      </c>
      <c r="I345" s="44">
        <v>303.0048000000001</v>
      </c>
      <c r="J345" s="39">
        <f t="shared" si="17"/>
        <v>227.25360000000006</v>
      </c>
    </row>
    <row r="346" spans="1:10">
      <c r="A346" s="11">
        <v>331</v>
      </c>
      <c r="B346" s="14">
        <v>40320</v>
      </c>
      <c r="C346" s="13" t="s">
        <v>346</v>
      </c>
      <c r="D346" s="11" t="s">
        <v>13</v>
      </c>
      <c r="E346" s="11">
        <v>52</v>
      </c>
      <c r="F346" s="14" t="s">
        <v>14</v>
      </c>
      <c r="G346" s="15">
        <v>74.709999999999994</v>
      </c>
      <c r="H346" s="15">
        <f t="shared" si="16"/>
        <v>3884.9199999999996</v>
      </c>
      <c r="I346" s="43">
        <v>815.83320000000026</v>
      </c>
      <c r="J346" s="39">
        <f t="shared" si="17"/>
        <v>611.87490000000025</v>
      </c>
    </row>
    <row r="347" spans="1:10">
      <c r="A347" s="16">
        <v>332</v>
      </c>
      <c r="B347" s="19">
        <v>40321</v>
      </c>
      <c r="C347" s="18" t="s">
        <v>347</v>
      </c>
      <c r="D347" s="16" t="s">
        <v>13</v>
      </c>
      <c r="E347" s="16">
        <v>52</v>
      </c>
      <c r="F347" s="19" t="s">
        <v>14</v>
      </c>
      <c r="G347" s="20">
        <v>74.709999999999994</v>
      </c>
      <c r="H347" s="20">
        <f t="shared" si="16"/>
        <v>3884.9199999999996</v>
      </c>
      <c r="I347" s="44">
        <v>815.83320000000026</v>
      </c>
      <c r="J347" s="39">
        <f t="shared" si="17"/>
        <v>611.87490000000025</v>
      </c>
    </row>
    <row r="348" spans="1:10">
      <c r="A348" s="11">
        <v>333</v>
      </c>
      <c r="B348" s="14">
        <v>40322</v>
      </c>
      <c r="C348" s="13" t="s">
        <v>348</v>
      </c>
      <c r="D348" s="11" t="s">
        <v>13</v>
      </c>
      <c r="E348" s="11">
        <v>100</v>
      </c>
      <c r="F348" s="14" t="s">
        <v>14</v>
      </c>
      <c r="G348" s="15">
        <v>23</v>
      </c>
      <c r="H348" s="15">
        <f t="shared" si="16"/>
        <v>2300</v>
      </c>
      <c r="I348" s="43">
        <v>483.00000000000017</v>
      </c>
      <c r="J348" s="39">
        <f t="shared" si="17"/>
        <v>362.25000000000011</v>
      </c>
    </row>
    <row r="349" spans="1:10">
      <c r="A349" s="16">
        <v>334</v>
      </c>
      <c r="B349" s="19">
        <v>40323</v>
      </c>
      <c r="C349" s="18" t="s">
        <v>349</v>
      </c>
      <c r="D349" s="16" t="s">
        <v>16</v>
      </c>
      <c r="E349" s="16">
        <v>37</v>
      </c>
      <c r="F349" s="19" t="s">
        <v>14</v>
      </c>
      <c r="G349" s="20">
        <v>30</v>
      </c>
      <c r="H349" s="20">
        <f t="shared" si="16"/>
        <v>1110</v>
      </c>
      <c r="I349" s="44">
        <v>233.10000000000008</v>
      </c>
      <c r="J349" s="39">
        <f t="shared" si="17"/>
        <v>174.82500000000005</v>
      </c>
    </row>
    <row r="350" spans="1:10">
      <c r="A350" s="11">
        <v>335</v>
      </c>
      <c r="B350" s="14">
        <v>40324</v>
      </c>
      <c r="C350" s="13" t="s">
        <v>350</v>
      </c>
      <c r="D350" s="11" t="s">
        <v>16</v>
      </c>
      <c r="E350" s="11">
        <v>5</v>
      </c>
      <c r="F350" s="14" t="s">
        <v>14</v>
      </c>
      <c r="G350" s="15">
        <v>29.04</v>
      </c>
      <c r="H350" s="15">
        <f t="shared" si="16"/>
        <v>145.19999999999999</v>
      </c>
      <c r="I350" s="43">
        <v>30.492000000000008</v>
      </c>
      <c r="J350" s="39">
        <f t="shared" si="17"/>
        <v>22.869000000000007</v>
      </c>
    </row>
    <row r="351" spans="1:10">
      <c r="A351" s="16">
        <v>336</v>
      </c>
      <c r="B351" s="19">
        <v>40325</v>
      </c>
      <c r="C351" s="18" t="s">
        <v>351</v>
      </c>
      <c r="D351" s="16" t="s">
        <v>13</v>
      </c>
      <c r="E351" s="16">
        <v>5</v>
      </c>
      <c r="F351" s="19" t="s">
        <v>14</v>
      </c>
      <c r="G351" s="20">
        <v>20.85</v>
      </c>
      <c r="H351" s="20">
        <f t="shared" si="16"/>
        <v>104.25</v>
      </c>
      <c r="I351" s="44">
        <v>21.892500000000009</v>
      </c>
      <c r="J351" s="39">
        <f t="shared" si="17"/>
        <v>16.419375000000006</v>
      </c>
    </row>
    <row r="352" spans="1:10">
      <c r="A352" s="11">
        <v>337</v>
      </c>
      <c r="B352" s="14">
        <v>40326</v>
      </c>
      <c r="C352" s="13" t="s">
        <v>352</v>
      </c>
      <c r="D352" s="11" t="s">
        <v>13</v>
      </c>
      <c r="E352" s="11">
        <v>90</v>
      </c>
      <c r="F352" s="14" t="s">
        <v>14</v>
      </c>
      <c r="G352" s="15">
        <v>8.5</v>
      </c>
      <c r="H352" s="15">
        <f t="shared" si="16"/>
        <v>765</v>
      </c>
      <c r="I352" s="43">
        <v>160.65000000000006</v>
      </c>
      <c r="J352" s="39">
        <f t="shared" si="17"/>
        <v>120.48750000000004</v>
      </c>
    </row>
    <row r="353" spans="1:10">
      <c r="A353" s="16">
        <v>338</v>
      </c>
      <c r="B353" s="19">
        <v>40327</v>
      </c>
      <c r="C353" s="18" t="s">
        <v>353</v>
      </c>
      <c r="D353" s="16" t="s">
        <v>13</v>
      </c>
      <c r="E353" s="16">
        <v>86</v>
      </c>
      <c r="F353" s="19" t="s">
        <v>14</v>
      </c>
      <c r="G353" s="20">
        <v>5.43</v>
      </c>
      <c r="H353" s="20">
        <f t="shared" si="16"/>
        <v>466.97999999999996</v>
      </c>
      <c r="I353" s="44">
        <v>98.065800000000024</v>
      </c>
      <c r="J353" s="39">
        <f t="shared" si="17"/>
        <v>73.549350000000018</v>
      </c>
    </row>
    <row r="354" spans="1:10">
      <c r="A354" s="11">
        <v>339</v>
      </c>
      <c r="B354" s="14">
        <v>40328</v>
      </c>
      <c r="C354" s="13" t="s">
        <v>354</v>
      </c>
      <c r="D354" s="11" t="s">
        <v>13</v>
      </c>
      <c r="E354" s="11">
        <v>31</v>
      </c>
      <c r="F354" s="14" t="s">
        <v>14</v>
      </c>
      <c r="G354" s="15">
        <v>15.4</v>
      </c>
      <c r="H354" s="15">
        <f t="shared" si="16"/>
        <v>477.40000000000003</v>
      </c>
      <c r="I354" s="43">
        <v>100.25400000000005</v>
      </c>
      <c r="J354" s="39">
        <f t="shared" si="17"/>
        <v>75.190500000000043</v>
      </c>
    </row>
    <row r="355" spans="1:10">
      <c r="A355" s="16">
        <v>340</v>
      </c>
      <c r="B355" s="19">
        <v>40329</v>
      </c>
      <c r="C355" s="18" t="s">
        <v>355</v>
      </c>
      <c r="D355" s="16" t="s">
        <v>13</v>
      </c>
      <c r="E355" s="16">
        <v>32</v>
      </c>
      <c r="F355" s="19" t="s">
        <v>14</v>
      </c>
      <c r="G355" s="20">
        <v>9.3800000000000008</v>
      </c>
      <c r="H355" s="20">
        <f t="shared" si="16"/>
        <v>300.16000000000003</v>
      </c>
      <c r="I355" s="44">
        <v>63.033600000000028</v>
      </c>
      <c r="J355" s="39">
        <f t="shared" si="17"/>
        <v>47.275200000000019</v>
      </c>
    </row>
    <row r="356" spans="1:10">
      <c r="A356" s="11">
        <v>341</v>
      </c>
      <c r="B356" s="14">
        <v>40330</v>
      </c>
      <c r="C356" s="13" t="s">
        <v>356</v>
      </c>
      <c r="D356" s="11" t="s">
        <v>16</v>
      </c>
      <c r="E356" s="11">
        <v>1</v>
      </c>
      <c r="F356" s="14" t="s">
        <v>14</v>
      </c>
      <c r="G356" s="15">
        <v>104.45</v>
      </c>
      <c r="H356" s="15">
        <f t="shared" si="16"/>
        <v>104.45</v>
      </c>
      <c r="I356" s="43">
        <v>21.934500000000007</v>
      </c>
      <c r="J356" s="39">
        <f t="shared" si="17"/>
        <v>16.450875000000003</v>
      </c>
    </row>
    <row r="357" spans="1:10">
      <c r="A357" s="16">
        <v>342</v>
      </c>
      <c r="B357" s="19">
        <v>40331</v>
      </c>
      <c r="C357" s="18" t="s">
        <v>357</v>
      </c>
      <c r="D357" s="16" t="s">
        <v>16</v>
      </c>
      <c r="E357" s="16">
        <v>3</v>
      </c>
      <c r="F357" s="19" t="s">
        <v>14</v>
      </c>
      <c r="G357" s="20">
        <v>22.63</v>
      </c>
      <c r="H357" s="20">
        <f t="shared" si="16"/>
        <v>67.89</v>
      </c>
      <c r="I357" s="44">
        <v>14.256900000000005</v>
      </c>
      <c r="J357" s="39">
        <f t="shared" si="17"/>
        <v>10.692675000000005</v>
      </c>
    </row>
    <row r="358" spans="1:10">
      <c r="A358" s="11">
        <v>343</v>
      </c>
      <c r="B358" s="14">
        <v>40332</v>
      </c>
      <c r="C358" s="13" t="s">
        <v>358</v>
      </c>
      <c r="D358" s="11" t="s">
        <v>13</v>
      </c>
      <c r="E358" s="11">
        <v>48</v>
      </c>
      <c r="F358" s="14" t="s">
        <v>14</v>
      </c>
      <c r="G358" s="15">
        <v>22.63</v>
      </c>
      <c r="H358" s="15">
        <f t="shared" si="16"/>
        <v>1086.24</v>
      </c>
      <c r="I358" s="43">
        <v>228.11040000000008</v>
      </c>
      <c r="J358" s="39">
        <f t="shared" si="17"/>
        <v>171.08280000000008</v>
      </c>
    </row>
    <row r="359" spans="1:10">
      <c r="A359" s="16">
        <v>344</v>
      </c>
      <c r="B359" s="19">
        <v>40333</v>
      </c>
      <c r="C359" s="18" t="s">
        <v>359</v>
      </c>
      <c r="D359" s="16" t="s">
        <v>13</v>
      </c>
      <c r="E359" s="16">
        <v>38</v>
      </c>
      <c r="F359" s="19" t="s">
        <v>14</v>
      </c>
      <c r="G359" s="20">
        <v>22.63</v>
      </c>
      <c r="H359" s="20">
        <f t="shared" si="16"/>
        <v>859.93999999999994</v>
      </c>
      <c r="I359" s="44">
        <v>180.58740000000006</v>
      </c>
      <c r="J359" s="39">
        <f t="shared" si="17"/>
        <v>135.44055000000003</v>
      </c>
    </row>
    <row r="360" spans="1:10">
      <c r="A360" s="11">
        <v>345</v>
      </c>
      <c r="B360" s="14">
        <v>40334</v>
      </c>
      <c r="C360" s="13" t="s">
        <v>360</v>
      </c>
      <c r="D360" s="11" t="s">
        <v>13</v>
      </c>
      <c r="E360" s="11">
        <v>1</v>
      </c>
      <c r="F360" s="14" t="s">
        <v>14</v>
      </c>
      <c r="G360" s="15">
        <v>11</v>
      </c>
      <c r="H360" s="15">
        <f t="shared" si="16"/>
        <v>11</v>
      </c>
      <c r="I360" s="43">
        <v>2.3100000000000009</v>
      </c>
      <c r="J360" s="39">
        <f t="shared" si="17"/>
        <v>1.7325000000000008</v>
      </c>
    </row>
    <row r="361" spans="1:10">
      <c r="A361" s="16">
        <v>346</v>
      </c>
      <c r="B361" s="19">
        <v>40335</v>
      </c>
      <c r="C361" s="18" t="s">
        <v>361</v>
      </c>
      <c r="D361" s="16" t="s">
        <v>13</v>
      </c>
      <c r="E361" s="16">
        <v>36</v>
      </c>
      <c r="F361" s="19" t="s">
        <v>14</v>
      </c>
      <c r="G361" s="20">
        <v>1.3</v>
      </c>
      <c r="H361" s="20">
        <f t="shared" si="16"/>
        <v>46.800000000000004</v>
      </c>
      <c r="I361" s="44">
        <v>9.8280000000000047</v>
      </c>
      <c r="J361" s="39">
        <f t="shared" si="17"/>
        <v>7.371000000000004</v>
      </c>
    </row>
    <row r="362" spans="1:10">
      <c r="A362" s="11">
        <v>347</v>
      </c>
      <c r="B362" s="14">
        <v>40336</v>
      </c>
      <c r="C362" s="13" t="s">
        <v>362</v>
      </c>
      <c r="D362" s="11" t="s">
        <v>13</v>
      </c>
      <c r="E362" s="11">
        <v>6</v>
      </c>
      <c r="F362" s="14" t="s">
        <v>14</v>
      </c>
      <c r="G362" s="15">
        <v>13</v>
      </c>
      <c r="H362" s="15">
        <f t="shared" si="16"/>
        <v>78</v>
      </c>
      <c r="I362" s="43">
        <v>16.380000000000006</v>
      </c>
      <c r="J362" s="39">
        <f t="shared" si="17"/>
        <v>12.285000000000004</v>
      </c>
    </row>
    <row r="363" spans="1:10">
      <c r="A363" s="16">
        <v>348</v>
      </c>
      <c r="B363" s="19">
        <v>40337</v>
      </c>
      <c r="C363" s="18" t="s">
        <v>363</v>
      </c>
      <c r="D363" s="16" t="s">
        <v>13</v>
      </c>
      <c r="E363" s="16">
        <v>1</v>
      </c>
      <c r="F363" s="19" t="s">
        <v>14</v>
      </c>
      <c r="G363" s="20">
        <v>180</v>
      </c>
      <c r="H363" s="20">
        <f t="shared" si="16"/>
        <v>180</v>
      </c>
      <c r="I363" s="44">
        <v>37.800000000000011</v>
      </c>
      <c r="J363" s="39">
        <f t="shared" si="17"/>
        <v>28.350000000000009</v>
      </c>
    </row>
    <row r="364" spans="1:10">
      <c r="A364" s="11">
        <v>349</v>
      </c>
      <c r="B364" s="14">
        <v>40338</v>
      </c>
      <c r="C364" s="13" t="s">
        <v>364</v>
      </c>
      <c r="D364" s="11" t="s">
        <v>13</v>
      </c>
      <c r="E364" s="11">
        <v>1</v>
      </c>
      <c r="F364" s="14" t="s">
        <v>14</v>
      </c>
      <c r="G364" s="15">
        <v>245.67920000000001</v>
      </c>
      <c r="H364" s="15">
        <f t="shared" si="16"/>
        <v>245.67920000000001</v>
      </c>
      <c r="I364" s="43">
        <v>51.592632000000023</v>
      </c>
      <c r="J364" s="39">
        <f t="shared" si="17"/>
        <v>38.694474000000014</v>
      </c>
    </row>
    <row r="365" spans="1:10">
      <c r="A365" s="16">
        <v>350</v>
      </c>
      <c r="B365" s="19">
        <v>40339</v>
      </c>
      <c r="C365" s="18" t="s">
        <v>365</v>
      </c>
      <c r="D365" s="16" t="s">
        <v>13</v>
      </c>
      <c r="E365" s="16">
        <v>10000</v>
      </c>
      <c r="F365" s="19" t="s">
        <v>14</v>
      </c>
      <c r="G365" s="20">
        <v>0.03</v>
      </c>
      <c r="H365" s="20">
        <f t="shared" si="16"/>
        <v>300</v>
      </c>
      <c r="I365" s="44">
        <v>63.000000000000021</v>
      </c>
      <c r="J365" s="39">
        <f t="shared" si="17"/>
        <v>47.250000000000014</v>
      </c>
    </row>
    <row r="366" spans="1:10">
      <c r="A366" s="11">
        <v>351</v>
      </c>
      <c r="B366" s="14">
        <v>40340</v>
      </c>
      <c r="C366" s="13" t="s">
        <v>366</v>
      </c>
      <c r="D366" s="11" t="s">
        <v>165</v>
      </c>
      <c r="E366" s="11">
        <v>17</v>
      </c>
      <c r="F366" s="14" t="s">
        <v>14</v>
      </c>
      <c r="G366" s="15">
        <v>71.92</v>
      </c>
      <c r="H366" s="15">
        <f t="shared" si="16"/>
        <v>1222.6400000000001</v>
      </c>
      <c r="I366" s="43">
        <v>256.75440000000009</v>
      </c>
      <c r="J366" s="39">
        <f t="shared" si="17"/>
        <v>192.56580000000008</v>
      </c>
    </row>
    <row r="367" spans="1:10">
      <c r="A367" s="16">
        <v>352</v>
      </c>
      <c r="B367" s="19">
        <v>40401</v>
      </c>
      <c r="C367" s="18" t="s">
        <v>367</v>
      </c>
      <c r="D367" s="16" t="s">
        <v>13</v>
      </c>
      <c r="E367" s="16">
        <v>138</v>
      </c>
      <c r="F367" s="19" t="s">
        <v>14</v>
      </c>
      <c r="G367" s="20">
        <v>3.09</v>
      </c>
      <c r="H367" s="20">
        <f t="shared" si="16"/>
        <v>426.41999999999996</v>
      </c>
      <c r="I367" s="44">
        <v>89.548200000000023</v>
      </c>
      <c r="J367" s="39">
        <f t="shared" si="17"/>
        <v>67.161150000000021</v>
      </c>
    </row>
    <row r="368" spans="1:10">
      <c r="A368" s="11">
        <v>353</v>
      </c>
      <c r="B368" s="14">
        <v>40402</v>
      </c>
      <c r="C368" s="13" t="s">
        <v>368</v>
      </c>
      <c r="D368" s="11" t="s">
        <v>16</v>
      </c>
      <c r="E368" s="11">
        <v>3</v>
      </c>
      <c r="F368" s="14" t="s">
        <v>14</v>
      </c>
      <c r="G368" s="15">
        <v>74.3</v>
      </c>
      <c r="H368" s="15">
        <f t="shared" si="16"/>
        <v>222.89999999999998</v>
      </c>
      <c r="I368" s="43">
        <v>46.809000000000012</v>
      </c>
      <c r="J368" s="39">
        <f t="shared" si="17"/>
        <v>35.106750000000005</v>
      </c>
    </row>
    <row r="369" spans="1:10">
      <c r="A369" s="16">
        <v>354</v>
      </c>
      <c r="B369" s="19">
        <v>40403</v>
      </c>
      <c r="C369" s="18" t="s">
        <v>369</v>
      </c>
      <c r="D369" s="16" t="s">
        <v>13</v>
      </c>
      <c r="E369" s="16">
        <v>20</v>
      </c>
      <c r="F369" s="19" t="s">
        <v>14</v>
      </c>
      <c r="G369" s="20">
        <v>0.67</v>
      </c>
      <c r="H369" s="20">
        <f t="shared" si="16"/>
        <v>13.4</v>
      </c>
      <c r="I369" s="44">
        <v>2.8140000000000009</v>
      </c>
      <c r="J369" s="39">
        <f t="shared" si="17"/>
        <v>2.1105000000000009</v>
      </c>
    </row>
    <row r="370" spans="1:10" ht="42" customHeight="1">
      <c r="A370" s="10" t="s">
        <v>3</v>
      </c>
      <c r="B370" s="10" t="s">
        <v>4</v>
      </c>
      <c r="C370" s="10" t="s">
        <v>5</v>
      </c>
      <c r="D370" s="10" t="s">
        <v>6</v>
      </c>
      <c r="E370" s="10" t="s">
        <v>7</v>
      </c>
      <c r="F370" s="10" t="s">
        <v>8</v>
      </c>
      <c r="G370" s="10" t="s">
        <v>9</v>
      </c>
      <c r="H370" s="10" t="s">
        <v>10</v>
      </c>
      <c r="I370" s="10" t="s">
        <v>11</v>
      </c>
      <c r="J370" s="38" t="s">
        <v>693</v>
      </c>
    </row>
    <row r="371" spans="1:10">
      <c r="A371" s="11">
        <v>355</v>
      </c>
      <c r="B371" s="14" t="s">
        <v>370</v>
      </c>
      <c r="C371" s="13" t="s">
        <v>371</v>
      </c>
      <c r="D371" s="11" t="s">
        <v>372</v>
      </c>
      <c r="E371" s="11">
        <v>80</v>
      </c>
      <c r="F371" s="14" t="s">
        <v>14</v>
      </c>
      <c r="G371" s="15">
        <v>2.1</v>
      </c>
      <c r="H371" s="15">
        <f t="shared" ref="H371:H410" si="18">+E371*G371</f>
        <v>168</v>
      </c>
      <c r="I371" s="43">
        <v>35.280000000000015</v>
      </c>
      <c r="J371" s="39">
        <f t="shared" ref="J371:J410" si="19">I371*75%</f>
        <v>26.460000000000012</v>
      </c>
    </row>
    <row r="372" spans="1:10">
      <c r="A372" s="16">
        <v>356</v>
      </c>
      <c r="B372" s="19" t="s">
        <v>373</v>
      </c>
      <c r="C372" s="18" t="s">
        <v>374</v>
      </c>
      <c r="D372" s="16" t="s">
        <v>16</v>
      </c>
      <c r="E372" s="16">
        <v>6</v>
      </c>
      <c r="F372" s="19" t="s">
        <v>14</v>
      </c>
      <c r="G372" s="20">
        <v>113.28</v>
      </c>
      <c r="H372" s="20">
        <f t="shared" si="18"/>
        <v>679.68000000000006</v>
      </c>
      <c r="I372" s="44">
        <v>142.73280000000005</v>
      </c>
      <c r="J372" s="39">
        <f t="shared" si="19"/>
        <v>107.04960000000004</v>
      </c>
    </row>
    <row r="373" spans="1:10">
      <c r="A373" s="11">
        <v>357</v>
      </c>
      <c r="B373" s="14" t="s">
        <v>375</v>
      </c>
      <c r="C373" s="13" t="s">
        <v>376</v>
      </c>
      <c r="D373" s="11" t="s">
        <v>16</v>
      </c>
      <c r="E373" s="11">
        <v>5</v>
      </c>
      <c r="F373" s="14" t="s">
        <v>14</v>
      </c>
      <c r="G373" s="15">
        <v>113.28</v>
      </c>
      <c r="H373" s="15">
        <f t="shared" si="18"/>
        <v>566.4</v>
      </c>
      <c r="I373" s="43">
        <v>118.94400000000003</v>
      </c>
      <c r="J373" s="39">
        <f t="shared" si="19"/>
        <v>89.208000000000027</v>
      </c>
    </row>
    <row r="374" spans="1:10">
      <c r="A374" s="16">
        <v>358</v>
      </c>
      <c r="B374" s="19" t="s">
        <v>377</v>
      </c>
      <c r="C374" s="18" t="s">
        <v>378</v>
      </c>
      <c r="D374" s="16" t="s">
        <v>13</v>
      </c>
      <c r="E374" s="16">
        <v>10</v>
      </c>
      <c r="F374" s="19" t="s">
        <v>14</v>
      </c>
      <c r="G374" s="20">
        <v>2.1</v>
      </c>
      <c r="H374" s="20">
        <f t="shared" si="18"/>
        <v>21</v>
      </c>
      <c r="I374" s="44">
        <v>4.4100000000000019</v>
      </c>
      <c r="J374" s="39">
        <f t="shared" si="19"/>
        <v>3.3075000000000014</v>
      </c>
    </row>
    <row r="375" spans="1:10">
      <c r="A375" s="11">
        <v>359</v>
      </c>
      <c r="B375" s="14" t="s">
        <v>379</v>
      </c>
      <c r="C375" s="13" t="s">
        <v>380</v>
      </c>
      <c r="D375" s="11" t="s">
        <v>165</v>
      </c>
      <c r="E375" s="11">
        <v>711</v>
      </c>
      <c r="F375" s="14" t="s">
        <v>14</v>
      </c>
      <c r="G375" s="15">
        <v>10.18</v>
      </c>
      <c r="H375" s="15">
        <f t="shared" si="18"/>
        <v>7237.98</v>
      </c>
      <c r="I375" s="43">
        <v>1519.9758000000004</v>
      </c>
      <c r="J375" s="39">
        <f t="shared" si="19"/>
        <v>1139.9818500000003</v>
      </c>
    </row>
    <row r="376" spans="1:10">
      <c r="A376" s="16">
        <v>360</v>
      </c>
      <c r="B376" s="19" t="s">
        <v>381</v>
      </c>
      <c r="C376" s="18" t="s">
        <v>382</v>
      </c>
      <c r="D376" s="16" t="s">
        <v>13</v>
      </c>
      <c r="E376" s="16">
        <v>10</v>
      </c>
      <c r="F376" s="19" t="s">
        <v>14</v>
      </c>
      <c r="G376" s="20">
        <v>32</v>
      </c>
      <c r="H376" s="20">
        <f t="shared" si="18"/>
        <v>320</v>
      </c>
      <c r="I376" s="44">
        <v>67.200000000000017</v>
      </c>
      <c r="J376" s="39">
        <f t="shared" si="19"/>
        <v>50.400000000000013</v>
      </c>
    </row>
    <row r="377" spans="1:10">
      <c r="A377" s="11">
        <v>361</v>
      </c>
      <c r="B377" s="14" t="s">
        <v>383</v>
      </c>
      <c r="C377" s="13" t="s">
        <v>384</v>
      </c>
      <c r="D377" s="11" t="s">
        <v>13</v>
      </c>
      <c r="E377" s="11">
        <v>7400</v>
      </c>
      <c r="F377" s="14" t="s">
        <v>14</v>
      </c>
      <c r="G377" s="15">
        <v>0.06</v>
      </c>
      <c r="H377" s="15">
        <f t="shared" si="18"/>
        <v>444</v>
      </c>
      <c r="I377" s="43">
        <v>93.240000000000038</v>
      </c>
      <c r="J377" s="39">
        <f t="shared" si="19"/>
        <v>69.930000000000035</v>
      </c>
    </row>
    <row r="378" spans="1:10">
      <c r="A378" s="16">
        <v>362</v>
      </c>
      <c r="B378" s="19" t="s">
        <v>385</v>
      </c>
      <c r="C378" s="18" t="s">
        <v>386</v>
      </c>
      <c r="D378" s="16" t="s">
        <v>16</v>
      </c>
      <c r="E378" s="16">
        <v>160</v>
      </c>
      <c r="F378" s="19" t="s">
        <v>14</v>
      </c>
      <c r="G378" s="20">
        <v>5.28</v>
      </c>
      <c r="H378" s="20">
        <f t="shared" si="18"/>
        <v>844.80000000000007</v>
      </c>
      <c r="I378" s="44">
        <v>177.40800000000007</v>
      </c>
      <c r="J378" s="39">
        <f t="shared" si="19"/>
        <v>133.05600000000004</v>
      </c>
    </row>
    <row r="379" spans="1:10">
      <c r="A379" s="11">
        <v>363</v>
      </c>
      <c r="B379" s="14" t="s">
        <v>387</v>
      </c>
      <c r="C379" s="13" t="s">
        <v>388</v>
      </c>
      <c r="D379" s="11" t="s">
        <v>372</v>
      </c>
      <c r="E379" s="11">
        <v>239</v>
      </c>
      <c r="F379" s="14" t="s">
        <v>14</v>
      </c>
      <c r="G379" s="15">
        <v>21.13</v>
      </c>
      <c r="H379" s="15">
        <f t="shared" si="18"/>
        <v>5050.07</v>
      </c>
      <c r="I379" s="43">
        <v>1060.5147000000004</v>
      </c>
      <c r="J379" s="39">
        <f t="shared" si="19"/>
        <v>795.38602500000025</v>
      </c>
    </row>
    <row r="380" spans="1:10">
      <c r="A380" s="16">
        <v>364</v>
      </c>
      <c r="B380" s="19" t="s">
        <v>389</v>
      </c>
      <c r="C380" s="18" t="s">
        <v>390</v>
      </c>
      <c r="D380" s="16" t="s">
        <v>16</v>
      </c>
      <c r="E380" s="16">
        <v>17</v>
      </c>
      <c r="F380" s="19" t="s">
        <v>14</v>
      </c>
      <c r="G380" s="20">
        <v>1</v>
      </c>
      <c r="H380" s="20">
        <f t="shared" si="18"/>
        <v>17</v>
      </c>
      <c r="I380" s="44">
        <v>3.5700000000000012</v>
      </c>
      <c r="J380" s="39">
        <f t="shared" si="19"/>
        <v>2.6775000000000011</v>
      </c>
    </row>
    <row r="381" spans="1:10">
      <c r="A381" s="11">
        <v>365</v>
      </c>
      <c r="B381" s="14" t="s">
        <v>391</v>
      </c>
      <c r="C381" s="13" t="s">
        <v>392</v>
      </c>
      <c r="D381" s="11" t="s">
        <v>16</v>
      </c>
      <c r="E381" s="11">
        <v>51</v>
      </c>
      <c r="F381" s="14" t="s">
        <v>14</v>
      </c>
      <c r="G381" s="15">
        <v>1</v>
      </c>
      <c r="H381" s="15">
        <f t="shared" si="18"/>
        <v>51</v>
      </c>
      <c r="I381" s="43">
        <v>10.710000000000004</v>
      </c>
      <c r="J381" s="39">
        <f t="shared" si="19"/>
        <v>8.0325000000000024</v>
      </c>
    </row>
    <row r="382" spans="1:10">
      <c r="A382" s="16">
        <v>366</v>
      </c>
      <c r="B382" s="19" t="s">
        <v>393</v>
      </c>
      <c r="C382" s="18" t="s">
        <v>394</v>
      </c>
      <c r="D382" s="16" t="s">
        <v>16</v>
      </c>
      <c r="E382" s="16">
        <v>74</v>
      </c>
      <c r="F382" s="19" t="s">
        <v>14</v>
      </c>
      <c r="G382" s="20">
        <v>1</v>
      </c>
      <c r="H382" s="20">
        <f t="shared" si="18"/>
        <v>74</v>
      </c>
      <c r="I382" s="44">
        <v>15.540000000000006</v>
      </c>
      <c r="J382" s="39">
        <f t="shared" si="19"/>
        <v>11.655000000000005</v>
      </c>
    </row>
    <row r="383" spans="1:10">
      <c r="A383" s="11">
        <v>367</v>
      </c>
      <c r="B383" s="14" t="s">
        <v>395</v>
      </c>
      <c r="C383" s="13" t="s">
        <v>396</v>
      </c>
      <c r="D383" s="11" t="s">
        <v>16</v>
      </c>
      <c r="E383" s="11">
        <v>68</v>
      </c>
      <c r="F383" s="14" t="s">
        <v>14</v>
      </c>
      <c r="G383" s="15">
        <v>1</v>
      </c>
      <c r="H383" s="15">
        <f t="shared" si="18"/>
        <v>68</v>
      </c>
      <c r="I383" s="43">
        <v>14.280000000000005</v>
      </c>
      <c r="J383" s="39">
        <f t="shared" si="19"/>
        <v>10.710000000000004</v>
      </c>
    </row>
    <row r="384" spans="1:10">
      <c r="A384" s="16">
        <v>368</v>
      </c>
      <c r="B384" s="19" t="s">
        <v>397</v>
      </c>
      <c r="C384" s="18" t="s">
        <v>398</v>
      </c>
      <c r="D384" s="16" t="s">
        <v>16</v>
      </c>
      <c r="E384" s="16">
        <v>4</v>
      </c>
      <c r="F384" s="19" t="s">
        <v>14</v>
      </c>
      <c r="G384" s="20">
        <v>29.04</v>
      </c>
      <c r="H384" s="20">
        <f t="shared" si="18"/>
        <v>116.16</v>
      </c>
      <c r="I384" s="44">
        <v>24.393600000000006</v>
      </c>
      <c r="J384" s="39">
        <f t="shared" si="19"/>
        <v>18.295200000000005</v>
      </c>
    </row>
    <row r="385" spans="1:10">
      <c r="A385" s="11">
        <v>369</v>
      </c>
      <c r="B385" s="14" t="s">
        <v>399</v>
      </c>
      <c r="C385" s="13" t="s">
        <v>400</v>
      </c>
      <c r="D385" s="11" t="s">
        <v>16</v>
      </c>
      <c r="E385" s="11">
        <v>83</v>
      </c>
      <c r="F385" s="14" t="s">
        <v>14</v>
      </c>
      <c r="G385" s="15">
        <v>29.04</v>
      </c>
      <c r="H385" s="15">
        <f t="shared" si="18"/>
        <v>2410.3199999999997</v>
      </c>
      <c r="I385" s="43">
        <v>506.16720000000009</v>
      </c>
      <c r="J385" s="39">
        <f t="shared" si="19"/>
        <v>379.62540000000007</v>
      </c>
    </row>
    <row r="386" spans="1:10">
      <c r="A386" s="16">
        <v>370</v>
      </c>
      <c r="B386" s="19" t="s">
        <v>401</v>
      </c>
      <c r="C386" s="18" t="s">
        <v>402</v>
      </c>
      <c r="D386" s="16" t="s">
        <v>16</v>
      </c>
      <c r="E386" s="16">
        <v>10</v>
      </c>
      <c r="F386" s="19" t="s">
        <v>14</v>
      </c>
      <c r="G386" s="20">
        <v>20.85</v>
      </c>
      <c r="H386" s="20">
        <f t="shared" si="18"/>
        <v>208.5</v>
      </c>
      <c r="I386" s="44">
        <v>43.785000000000018</v>
      </c>
      <c r="J386" s="39">
        <f t="shared" si="19"/>
        <v>32.838750000000012</v>
      </c>
    </row>
    <row r="387" spans="1:10">
      <c r="A387" s="11">
        <v>371</v>
      </c>
      <c r="B387" s="14" t="s">
        <v>403</v>
      </c>
      <c r="C387" s="13" t="s">
        <v>404</v>
      </c>
      <c r="D387" s="11" t="s">
        <v>13</v>
      </c>
      <c r="E387" s="11">
        <v>200</v>
      </c>
      <c r="F387" s="14" t="s">
        <v>14</v>
      </c>
      <c r="G387" s="15">
        <v>20.52</v>
      </c>
      <c r="H387" s="15">
        <f t="shared" si="18"/>
        <v>4104</v>
      </c>
      <c r="I387" s="43">
        <v>861.84000000000026</v>
      </c>
      <c r="J387" s="39">
        <f t="shared" si="19"/>
        <v>646.38000000000022</v>
      </c>
    </row>
    <row r="388" spans="1:10">
      <c r="A388" s="16">
        <v>372</v>
      </c>
      <c r="B388" s="19" t="s">
        <v>405</v>
      </c>
      <c r="C388" s="18" t="s">
        <v>406</v>
      </c>
      <c r="D388" s="16" t="s">
        <v>16</v>
      </c>
      <c r="E388" s="16">
        <v>28</v>
      </c>
      <c r="F388" s="19" t="s">
        <v>14</v>
      </c>
      <c r="G388" s="20">
        <v>10.43</v>
      </c>
      <c r="H388" s="20">
        <f t="shared" si="18"/>
        <v>292.03999999999996</v>
      </c>
      <c r="I388" s="44">
        <v>61.328400000000016</v>
      </c>
      <c r="J388" s="39">
        <f t="shared" si="19"/>
        <v>45.996300000000012</v>
      </c>
    </row>
    <row r="389" spans="1:10">
      <c r="A389" s="11">
        <v>373</v>
      </c>
      <c r="B389" s="14" t="s">
        <v>407</v>
      </c>
      <c r="C389" s="13" t="s">
        <v>408</v>
      </c>
      <c r="D389" s="11" t="s">
        <v>16</v>
      </c>
      <c r="E389" s="11">
        <v>2</v>
      </c>
      <c r="F389" s="14" t="s">
        <v>134</v>
      </c>
      <c r="G389" s="15">
        <v>32</v>
      </c>
      <c r="H389" s="15">
        <f t="shared" si="18"/>
        <v>64</v>
      </c>
      <c r="I389" s="43">
        <v>13.440000000000005</v>
      </c>
      <c r="J389" s="39">
        <f t="shared" si="19"/>
        <v>10.080000000000004</v>
      </c>
    </row>
    <row r="390" spans="1:10">
      <c r="A390" s="16">
        <v>374</v>
      </c>
      <c r="B390" s="19" t="s">
        <v>409</v>
      </c>
      <c r="C390" s="18" t="s">
        <v>410</v>
      </c>
      <c r="D390" s="16" t="s">
        <v>13</v>
      </c>
      <c r="E390" s="16">
        <v>9</v>
      </c>
      <c r="F390" s="19" t="s">
        <v>14</v>
      </c>
      <c r="G390" s="20">
        <v>8.44</v>
      </c>
      <c r="H390" s="20">
        <f t="shared" si="18"/>
        <v>75.959999999999994</v>
      </c>
      <c r="I390" s="44">
        <v>15.951600000000004</v>
      </c>
      <c r="J390" s="39">
        <f t="shared" si="19"/>
        <v>11.963700000000003</v>
      </c>
    </row>
    <row r="391" spans="1:10">
      <c r="A391" s="11">
        <v>375</v>
      </c>
      <c r="B391" s="14" t="s">
        <v>411</v>
      </c>
      <c r="C391" s="13" t="s">
        <v>412</v>
      </c>
      <c r="D391" s="11" t="s">
        <v>165</v>
      </c>
      <c r="E391" s="11">
        <v>39</v>
      </c>
      <c r="F391" s="14" t="s">
        <v>14</v>
      </c>
      <c r="G391" s="15">
        <v>3.98</v>
      </c>
      <c r="H391" s="15">
        <f t="shared" si="18"/>
        <v>155.22</v>
      </c>
      <c r="I391" s="43">
        <v>32.59620000000001</v>
      </c>
      <c r="J391" s="39">
        <f t="shared" si="19"/>
        <v>24.447150000000008</v>
      </c>
    </row>
    <row r="392" spans="1:10">
      <c r="A392" s="16">
        <v>376</v>
      </c>
      <c r="B392" s="19" t="s">
        <v>413</v>
      </c>
      <c r="C392" s="18" t="s">
        <v>414</v>
      </c>
      <c r="D392" s="16" t="s">
        <v>16</v>
      </c>
      <c r="E392" s="16">
        <v>46</v>
      </c>
      <c r="F392" s="19" t="s">
        <v>14</v>
      </c>
      <c r="G392" s="20">
        <v>20.52</v>
      </c>
      <c r="H392" s="20">
        <f t="shared" si="18"/>
        <v>943.92</v>
      </c>
      <c r="I392" s="44">
        <v>198.22320000000008</v>
      </c>
      <c r="J392" s="39">
        <f t="shared" si="19"/>
        <v>148.66740000000004</v>
      </c>
    </row>
    <row r="393" spans="1:10">
      <c r="A393" s="11">
        <v>377</v>
      </c>
      <c r="B393" s="14" t="s">
        <v>415</v>
      </c>
      <c r="C393" s="13" t="s">
        <v>416</v>
      </c>
      <c r="D393" s="11" t="s">
        <v>16</v>
      </c>
      <c r="E393" s="11">
        <v>2</v>
      </c>
      <c r="F393" s="14" t="s">
        <v>14</v>
      </c>
      <c r="G393" s="15">
        <v>17.45</v>
      </c>
      <c r="H393" s="15">
        <f t="shared" si="18"/>
        <v>34.9</v>
      </c>
      <c r="I393" s="43">
        <v>7.3290000000000024</v>
      </c>
      <c r="J393" s="39">
        <f t="shared" si="19"/>
        <v>5.4967500000000022</v>
      </c>
    </row>
    <row r="394" spans="1:10">
      <c r="A394" s="16">
        <v>378</v>
      </c>
      <c r="B394" s="19" t="s">
        <v>417</v>
      </c>
      <c r="C394" s="18" t="s">
        <v>418</v>
      </c>
      <c r="D394" s="16" t="s">
        <v>16</v>
      </c>
      <c r="E394" s="16">
        <v>111</v>
      </c>
      <c r="F394" s="19" t="s">
        <v>14</v>
      </c>
      <c r="G394" s="20">
        <v>29.04</v>
      </c>
      <c r="H394" s="20">
        <f t="shared" si="18"/>
        <v>3223.44</v>
      </c>
      <c r="I394" s="44">
        <v>676.92240000000027</v>
      </c>
      <c r="J394" s="39">
        <f t="shared" si="19"/>
        <v>507.69180000000017</v>
      </c>
    </row>
    <row r="395" spans="1:10">
      <c r="A395" s="11">
        <v>379</v>
      </c>
      <c r="B395" s="14" t="s">
        <v>419</v>
      </c>
      <c r="C395" s="13" t="s">
        <v>420</v>
      </c>
      <c r="D395" s="11" t="s">
        <v>16</v>
      </c>
      <c r="E395" s="11">
        <v>3200</v>
      </c>
      <c r="F395" s="14" t="s">
        <v>14</v>
      </c>
      <c r="G395" s="15">
        <v>0.12</v>
      </c>
      <c r="H395" s="15">
        <f t="shared" si="18"/>
        <v>384</v>
      </c>
      <c r="I395" s="43">
        <v>80.640000000000029</v>
      </c>
      <c r="J395" s="39">
        <f t="shared" si="19"/>
        <v>60.480000000000018</v>
      </c>
    </row>
    <row r="396" spans="1:10">
      <c r="A396" s="16">
        <v>380</v>
      </c>
      <c r="B396" s="19" t="s">
        <v>421</v>
      </c>
      <c r="C396" s="18" t="s">
        <v>422</v>
      </c>
      <c r="D396" s="16" t="s">
        <v>13</v>
      </c>
      <c r="E396" s="16">
        <v>36000</v>
      </c>
      <c r="F396" s="19" t="s">
        <v>14</v>
      </c>
      <c r="G396" s="20">
        <v>0.01</v>
      </c>
      <c r="H396" s="20">
        <f t="shared" si="18"/>
        <v>360</v>
      </c>
      <c r="I396" s="44">
        <v>75.600000000000023</v>
      </c>
      <c r="J396" s="39">
        <f t="shared" si="19"/>
        <v>56.700000000000017</v>
      </c>
    </row>
    <row r="397" spans="1:10">
      <c r="A397" s="11">
        <v>381</v>
      </c>
      <c r="B397" s="14" t="s">
        <v>423</v>
      </c>
      <c r="C397" s="13" t="s">
        <v>424</v>
      </c>
      <c r="D397" s="11" t="s">
        <v>13</v>
      </c>
      <c r="E397" s="11">
        <v>2600</v>
      </c>
      <c r="F397" s="14" t="s">
        <v>14</v>
      </c>
      <c r="G397" s="15">
        <v>0.02</v>
      </c>
      <c r="H397" s="15">
        <f t="shared" si="18"/>
        <v>52</v>
      </c>
      <c r="I397" s="43">
        <v>10.920000000000003</v>
      </c>
      <c r="J397" s="39">
        <f t="shared" si="19"/>
        <v>8.1900000000000031</v>
      </c>
    </row>
    <row r="398" spans="1:10">
      <c r="A398" s="16">
        <v>382</v>
      </c>
      <c r="B398" s="19" t="s">
        <v>425</v>
      </c>
      <c r="C398" s="18" t="s">
        <v>426</v>
      </c>
      <c r="D398" s="16" t="s">
        <v>13</v>
      </c>
      <c r="E398" s="16">
        <v>9000</v>
      </c>
      <c r="F398" s="19" t="s">
        <v>14</v>
      </c>
      <c r="G398" s="20">
        <v>0.02</v>
      </c>
      <c r="H398" s="20">
        <f t="shared" si="18"/>
        <v>180</v>
      </c>
      <c r="I398" s="44">
        <v>37.800000000000011</v>
      </c>
      <c r="J398" s="39">
        <f t="shared" si="19"/>
        <v>28.350000000000009</v>
      </c>
    </row>
    <row r="399" spans="1:10">
      <c r="A399" s="11">
        <v>383</v>
      </c>
      <c r="B399" s="14" t="s">
        <v>427</v>
      </c>
      <c r="C399" s="13" t="s">
        <v>428</v>
      </c>
      <c r="D399" s="11" t="s">
        <v>13</v>
      </c>
      <c r="E399" s="11">
        <v>6000</v>
      </c>
      <c r="F399" s="14" t="s">
        <v>14</v>
      </c>
      <c r="G399" s="15">
        <v>0.02</v>
      </c>
      <c r="H399" s="15">
        <f t="shared" si="18"/>
        <v>120</v>
      </c>
      <c r="I399" s="43">
        <v>25.20000000000001</v>
      </c>
      <c r="J399" s="39">
        <f t="shared" si="19"/>
        <v>18.900000000000006</v>
      </c>
    </row>
    <row r="400" spans="1:10">
      <c r="A400" s="16">
        <v>384</v>
      </c>
      <c r="B400" s="19" t="s">
        <v>429</v>
      </c>
      <c r="C400" s="18" t="s">
        <v>430</v>
      </c>
      <c r="D400" s="16" t="s">
        <v>13</v>
      </c>
      <c r="E400" s="16">
        <v>40</v>
      </c>
      <c r="F400" s="19" t="s">
        <v>14</v>
      </c>
      <c r="G400" s="20">
        <v>0.05</v>
      </c>
      <c r="H400" s="20">
        <f t="shared" si="18"/>
        <v>2</v>
      </c>
      <c r="I400" s="44">
        <v>0.42000000000000015</v>
      </c>
      <c r="J400" s="39">
        <f t="shared" si="19"/>
        <v>0.31500000000000011</v>
      </c>
    </row>
    <row r="401" spans="1:10">
      <c r="A401" s="11">
        <v>385</v>
      </c>
      <c r="B401" s="14" t="s">
        <v>431</v>
      </c>
      <c r="C401" s="13" t="s">
        <v>432</v>
      </c>
      <c r="D401" s="11" t="s">
        <v>13</v>
      </c>
      <c r="E401" s="11">
        <v>360</v>
      </c>
      <c r="F401" s="14" t="s">
        <v>14</v>
      </c>
      <c r="G401" s="15">
        <v>7.84</v>
      </c>
      <c r="H401" s="15">
        <f t="shared" si="18"/>
        <v>2822.4</v>
      </c>
      <c r="I401" s="43">
        <v>592.70400000000018</v>
      </c>
      <c r="J401" s="39">
        <f t="shared" si="19"/>
        <v>444.52800000000013</v>
      </c>
    </row>
    <row r="402" spans="1:10">
      <c r="A402" s="16">
        <v>386</v>
      </c>
      <c r="B402" s="19" t="s">
        <v>433</v>
      </c>
      <c r="C402" s="18" t="s">
        <v>434</v>
      </c>
      <c r="D402" s="16" t="s">
        <v>13</v>
      </c>
      <c r="E402" s="16">
        <v>4900</v>
      </c>
      <c r="F402" s="19" t="s">
        <v>14</v>
      </c>
      <c r="G402" s="20">
        <v>0.04</v>
      </c>
      <c r="H402" s="20">
        <f t="shared" si="18"/>
        <v>196</v>
      </c>
      <c r="I402" s="44">
        <v>41.160000000000018</v>
      </c>
      <c r="J402" s="39">
        <f t="shared" si="19"/>
        <v>30.870000000000012</v>
      </c>
    </row>
    <row r="403" spans="1:10">
      <c r="A403" s="11">
        <v>387</v>
      </c>
      <c r="B403" s="14" t="s">
        <v>435</v>
      </c>
      <c r="C403" s="13" t="s">
        <v>436</v>
      </c>
      <c r="D403" s="11" t="s">
        <v>13</v>
      </c>
      <c r="E403" s="11">
        <v>14800</v>
      </c>
      <c r="F403" s="14" t="s">
        <v>14</v>
      </c>
      <c r="G403" s="15">
        <v>0.03</v>
      </c>
      <c r="H403" s="15">
        <f t="shared" si="18"/>
        <v>444</v>
      </c>
      <c r="I403" s="43">
        <v>93.240000000000038</v>
      </c>
      <c r="J403" s="39">
        <f t="shared" si="19"/>
        <v>69.930000000000035</v>
      </c>
    </row>
    <row r="404" spans="1:10">
      <c r="A404" s="16">
        <v>388</v>
      </c>
      <c r="B404" s="19" t="s">
        <v>437</v>
      </c>
      <c r="C404" s="18" t="s">
        <v>438</v>
      </c>
      <c r="D404" s="16" t="s">
        <v>13</v>
      </c>
      <c r="E404" s="16">
        <v>94</v>
      </c>
      <c r="F404" s="19" t="s">
        <v>14</v>
      </c>
      <c r="G404" s="20">
        <v>16.87</v>
      </c>
      <c r="H404" s="20">
        <f t="shared" si="18"/>
        <v>1585.7800000000002</v>
      </c>
      <c r="I404" s="44">
        <v>333.01380000000017</v>
      </c>
      <c r="J404" s="39">
        <f t="shared" si="19"/>
        <v>249.76035000000013</v>
      </c>
    </row>
    <row r="405" spans="1:10">
      <c r="A405" s="11">
        <v>389</v>
      </c>
      <c r="B405" s="14" t="s">
        <v>439</v>
      </c>
      <c r="C405" s="13" t="s">
        <v>440</v>
      </c>
      <c r="D405" s="11" t="s">
        <v>372</v>
      </c>
      <c r="E405" s="11">
        <v>28</v>
      </c>
      <c r="F405" s="14" t="s">
        <v>14</v>
      </c>
      <c r="G405" s="15">
        <v>0.52</v>
      </c>
      <c r="H405" s="15">
        <f t="shared" si="18"/>
        <v>14.56</v>
      </c>
      <c r="I405" s="43">
        <v>3.0576000000000012</v>
      </c>
      <c r="J405" s="39">
        <f t="shared" si="19"/>
        <v>2.293200000000001</v>
      </c>
    </row>
    <row r="406" spans="1:10">
      <c r="A406" s="16">
        <v>390</v>
      </c>
      <c r="B406" s="19" t="s">
        <v>441</v>
      </c>
      <c r="C406" s="18" t="s">
        <v>442</v>
      </c>
      <c r="D406" s="16" t="s">
        <v>13</v>
      </c>
      <c r="E406" s="16">
        <v>1</v>
      </c>
      <c r="F406" s="19" t="s">
        <v>14</v>
      </c>
      <c r="G406" s="20">
        <v>75.75</v>
      </c>
      <c r="H406" s="20">
        <f t="shared" si="18"/>
        <v>75.75</v>
      </c>
      <c r="I406" s="44">
        <v>15.907500000000006</v>
      </c>
      <c r="J406" s="39">
        <f t="shared" si="19"/>
        <v>11.930625000000004</v>
      </c>
    </row>
    <row r="407" spans="1:10">
      <c r="A407" s="11">
        <v>391</v>
      </c>
      <c r="B407" s="14" t="s">
        <v>443</v>
      </c>
      <c r="C407" s="13" t="s">
        <v>444</v>
      </c>
      <c r="D407" s="11" t="s">
        <v>13</v>
      </c>
      <c r="E407" s="11">
        <v>1</v>
      </c>
      <c r="F407" s="14" t="s">
        <v>14</v>
      </c>
      <c r="G407" s="15">
        <v>75.75</v>
      </c>
      <c r="H407" s="15">
        <f t="shared" si="18"/>
        <v>75.75</v>
      </c>
      <c r="I407" s="43">
        <v>15.907500000000006</v>
      </c>
      <c r="J407" s="39">
        <f t="shared" si="19"/>
        <v>11.930625000000004</v>
      </c>
    </row>
    <row r="408" spans="1:10">
      <c r="A408" s="16">
        <v>392</v>
      </c>
      <c r="B408" s="19" t="s">
        <v>445</v>
      </c>
      <c r="C408" s="18" t="s">
        <v>446</v>
      </c>
      <c r="D408" s="16" t="s">
        <v>13</v>
      </c>
      <c r="E408" s="16">
        <v>3</v>
      </c>
      <c r="F408" s="19" t="s">
        <v>14</v>
      </c>
      <c r="G408" s="20">
        <v>62.99</v>
      </c>
      <c r="H408" s="20">
        <f t="shared" si="18"/>
        <v>188.97</v>
      </c>
      <c r="I408" s="44">
        <v>39.683700000000016</v>
      </c>
      <c r="J408" s="39">
        <f t="shared" si="19"/>
        <v>29.762775000000012</v>
      </c>
    </row>
    <row r="409" spans="1:10">
      <c r="A409" s="11">
        <v>393</v>
      </c>
      <c r="B409" s="14" t="s">
        <v>447</v>
      </c>
      <c r="C409" s="13" t="s">
        <v>448</v>
      </c>
      <c r="D409" s="11" t="s">
        <v>16</v>
      </c>
      <c r="E409" s="11">
        <v>1</v>
      </c>
      <c r="F409" s="14" t="s">
        <v>14</v>
      </c>
      <c r="G409" s="15">
        <v>100</v>
      </c>
      <c r="H409" s="15">
        <f t="shared" si="18"/>
        <v>100</v>
      </c>
      <c r="I409" s="43">
        <v>21.000000000000007</v>
      </c>
      <c r="J409" s="39">
        <f t="shared" si="19"/>
        <v>15.750000000000005</v>
      </c>
    </row>
    <row r="410" spans="1:10">
      <c r="A410" s="16">
        <v>394</v>
      </c>
      <c r="B410" s="19" t="s">
        <v>449</v>
      </c>
      <c r="C410" s="18" t="s">
        <v>450</v>
      </c>
      <c r="D410" s="16" t="s">
        <v>16</v>
      </c>
      <c r="E410" s="16">
        <v>2</v>
      </c>
      <c r="F410" s="19" t="s">
        <v>14</v>
      </c>
      <c r="G410" s="20">
        <v>75.75</v>
      </c>
      <c r="H410" s="20">
        <f t="shared" si="18"/>
        <v>151.5</v>
      </c>
      <c r="I410" s="44">
        <v>31.815000000000012</v>
      </c>
      <c r="J410" s="39">
        <f t="shared" si="19"/>
        <v>23.861250000000009</v>
      </c>
    </row>
    <row r="411" spans="1:10" ht="42" customHeight="1">
      <c r="A411" s="10" t="s">
        <v>3</v>
      </c>
      <c r="B411" s="10" t="s">
        <v>4</v>
      </c>
      <c r="C411" s="10" t="s">
        <v>5</v>
      </c>
      <c r="D411" s="10" t="s">
        <v>6</v>
      </c>
      <c r="E411" s="10" t="s">
        <v>7</v>
      </c>
      <c r="F411" s="10" t="s">
        <v>8</v>
      </c>
      <c r="G411" s="10" t="s">
        <v>9</v>
      </c>
      <c r="H411" s="10" t="s">
        <v>10</v>
      </c>
      <c r="I411" s="10" t="s">
        <v>11</v>
      </c>
      <c r="J411" s="38" t="s">
        <v>693</v>
      </c>
    </row>
    <row r="412" spans="1:10" ht="15" customHeight="1">
      <c r="A412" s="11">
        <v>395</v>
      </c>
      <c r="B412" s="14" t="s">
        <v>451</v>
      </c>
      <c r="C412" s="13" t="s">
        <v>452</v>
      </c>
      <c r="D412" s="11" t="s">
        <v>13</v>
      </c>
      <c r="E412" s="11">
        <v>2</v>
      </c>
      <c r="F412" s="14" t="s">
        <v>14</v>
      </c>
      <c r="G412" s="15">
        <v>75.75</v>
      </c>
      <c r="H412" s="15">
        <f t="shared" ref="H412:H452" si="20">+E412*G412</f>
        <v>151.5</v>
      </c>
      <c r="I412" s="43">
        <v>31.815000000000012</v>
      </c>
      <c r="J412" s="39">
        <f t="shared" ref="J412:J452" si="21">I412*75%</f>
        <v>23.861250000000009</v>
      </c>
    </row>
    <row r="413" spans="1:10" ht="15" customHeight="1">
      <c r="A413" s="16">
        <v>396</v>
      </c>
      <c r="B413" s="19" t="s">
        <v>453</v>
      </c>
      <c r="C413" s="18" t="s">
        <v>454</v>
      </c>
      <c r="D413" s="16" t="s">
        <v>13</v>
      </c>
      <c r="E413" s="16">
        <v>2</v>
      </c>
      <c r="F413" s="19" t="s">
        <v>14</v>
      </c>
      <c r="G413" s="20">
        <v>75.75</v>
      </c>
      <c r="H413" s="20">
        <f t="shared" si="20"/>
        <v>151.5</v>
      </c>
      <c r="I413" s="44">
        <v>31.815000000000012</v>
      </c>
      <c r="J413" s="39">
        <f t="shared" si="21"/>
        <v>23.861250000000009</v>
      </c>
    </row>
    <row r="414" spans="1:10" ht="15" customHeight="1">
      <c r="A414" s="11">
        <v>397</v>
      </c>
      <c r="B414" s="14" t="s">
        <v>455</v>
      </c>
      <c r="C414" s="13" t="s">
        <v>456</v>
      </c>
      <c r="D414" s="11" t="s">
        <v>13</v>
      </c>
      <c r="E414" s="11">
        <v>3</v>
      </c>
      <c r="F414" s="14" t="s">
        <v>14</v>
      </c>
      <c r="G414" s="15">
        <v>32</v>
      </c>
      <c r="H414" s="15">
        <f t="shared" si="20"/>
        <v>96</v>
      </c>
      <c r="I414" s="43">
        <v>20.160000000000007</v>
      </c>
      <c r="J414" s="39">
        <f t="shared" si="21"/>
        <v>15.120000000000005</v>
      </c>
    </row>
    <row r="415" spans="1:10" ht="15" customHeight="1">
      <c r="A415" s="16">
        <v>398</v>
      </c>
      <c r="B415" s="19" t="s">
        <v>457</v>
      </c>
      <c r="C415" s="18" t="s">
        <v>458</v>
      </c>
      <c r="D415" s="16" t="s">
        <v>13</v>
      </c>
      <c r="E415" s="16">
        <v>1</v>
      </c>
      <c r="F415" s="19" t="s">
        <v>14</v>
      </c>
      <c r="G415" s="20">
        <v>26</v>
      </c>
      <c r="H415" s="20">
        <f t="shared" si="20"/>
        <v>26</v>
      </c>
      <c r="I415" s="44">
        <v>5.4600000000000017</v>
      </c>
      <c r="J415" s="39">
        <f t="shared" si="21"/>
        <v>4.0950000000000015</v>
      </c>
    </row>
    <row r="416" spans="1:10" ht="15" customHeight="1">
      <c r="A416" s="11">
        <v>399</v>
      </c>
      <c r="B416" s="14" t="s">
        <v>459</v>
      </c>
      <c r="C416" s="13" t="s">
        <v>460</v>
      </c>
      <c r="D416" s="11" t="s">
        <v>13</v>
      </c>
      <c r="E416" s="11">
        <v>2</v>
      </c>
      <c r="F416" s="14" t="s">
        <v>14</v>
      </c>
      <c r="G416" s="15">
        <v>42.3</v>
      </c>
      <c r="H416" s="15">
        <f t="shared" si="20"/>
        <v>84.6</v>
      </c>
      <c r="I416" s="43">
        <v>17.766000000000005</v>
      </c>
      <c r="J416" s="39">
        <f t="shared" si="21"/>
        <v>13.324500000000004</v>
      </c>
    </row>
    <row r="417" spans="1:10" ht="15" customHeight="1">
      <c r="A417" s="16">
        <v>400</v>
      </c>
      <c r="B417" s="19" t="s">
        <v>461</v>
      </c>
      <c r="C417" s="18" t="s">
        <v>462</v>
      </c>
      <c r="D417" s="16" t="s">
        <v>13</v>
      </c>
      <c r="E417" s="16">
        <v>4</v>
      </c>
      <c r="F417" s="19" t="s">
        <v>14</v>
      </c>
      <c r="G417" s="20">
        <v>20.38</v>
      </c>
      <c r="H417" s="20">
        <f t="shared" si="20"/>
        <v>81.52</v>
      </c>
      <c r="I417" s="44">
        <v>17.119200000000006</v>
      </c>
      <c r="J417" s="39">
        <f t="shared" si="21"/>
        <v>12.839400000000005</v>
      </c>
    </row>
    <row r="418" spans="1:10" ht="15" customHeight="1">
      <c r="A418" s="11">
        <v>401</v>
      </c>
      <c r="B418" s="14" t="s">
        <v>463</v>
      </c>
      <c r="C418" s="13" t="s">
        <v>464</v>
      </c>
      <c r="D418" s="11" t="s">
        <v>13</v>
      </c>
      <c r="E418" s="11">
        <v>2</v>
      </c>
      <c r="F418" s="14" t="s">
        <v>14</v>
      </c>
      <c r="G418" s="15">
        <v>29.27</v>
      </c>
      <c r="H418" s="15">
        <f t="shared" si="20"/>
        <v>58.54</v>
      </c>
      <c r="I418" s="43">
        <v>12.293400000000004</v>
      </c>
      <c r="J418" s="39">
        <f t="shared" si="21"/>
        <v>9.2200500000000023</v>
      </c>
    </row>
    <row r="419" spans="1:10" ht="15" customHeight="1">
      <c r="A419" s="16">
        <v>402</v>
      </c>
      <c r="B419" s="19" t="s">
        <v>465</v>
      </c>
      <c r="C419" s="18" t="s">
        <v>466</v>
      </c>
      <c r="D419" s="16" t="s">
        <v>13</v>
      </c>
      <c r="E419" s="16">
        <v>8</v>
      </c>
      <c r="F419" s="19" t="s">
        <v>14</v>
      </c>
      <c r="G419" s="20">
        <v>23</v>
      </c>
      <c r="H419" s="20">
        <f t="shared" si="20"/>
        <v>184</v>
      </c>
      <c r="I419" s="44">
        <v>38.640000000000015</v>
      </c>
      <c r="J419" s="39">
        <f t="shared" si="21"/>
        <v>28.980000000000011</v>
      </c>
    </row>
    <row r="420" spans="1:10" ht="15" customHeight="1">
      <c r="A420" s="11">
        <v>403</v>
      </c>
      <c r="B420" s="14" t="s">
        <v>467</v>
      </c>
      <c r="C420" s="13" t="s">
        <v>468</v>
      </c>
      <c r="D420" s="11" t="s">
        <v>13</v>
      </c>
      <c r="E420" s="11">
        <v>24</v>
      </c>
      <c r="F420" s="14" t="s">
        <v>14</v>
      </c>
      <c r="G420" s="15">
        <v>18</v>
      </c>
      <c r="H420" s="15">
        <f t="shared" si="20"/>
        <v>432</v>
      </c>
      <c r="I420" s="43">
        <v>90.720000000000027</v>
      </c>
      <c r="J420" s="39">
        <f t="shared" si="21"/>
        <v>68.04000000000002</v>
      </c>
    </row>
    <row r="421" spans="1:10" ht="15" customHeight="1">
      <c r="A421" s="16">
        <v>404</v>
      </c>
      <c r="B421" s="19" t="s">
        <v>469</v>
      </c>
      <c r="C421" s="18" t="s">
        <v>470</v>
      </c>
      <c r="D421" s="16" t="s">
        <v>13</v>
      </c>
      <c r="E421" s="16">
        <v>2</v>
      </c>
      <c r="F421" s="19" t="s">
        <v>14</v>
      </c>
      <c r="G421" s="20">
        <v>57.98</v>
      </c>
      <c r="H421" s="20">
        <f t="shared" si="20"/>
        <v>115.96</v>
      </c>
      <c r="I421" s="44">
        <v>24.351600000000008</v>
      </c>
      <c r="J421" s="39">
        <f t="shared" si="21"/>
        <v>18.263700000000007</v>
      </c>
    </row>
    <row r="422" spans="1:10" ht="15" customHeight="1">
      <c r="A422" s="11">
        <v>405</v>
      </c>
      <c r="B422" s="14" t="s">
        <v>471</v>
      </c>
      <c r="C422" s="13" t="s">
        <v>472</v>
      </c>
      <c r="D422" s="11" t="s">
        <v>13</v>
      </c>
      <c r="E422" s="11">
        <v>2</v>
      </c>
      <c r="F422" s="14" t="s">
        <v>14</v>
      </c>
      <c r="G422" s="15">
        <v>72.489999999999995</v>
      </c>
      <c r="H422" s="15">
        <f t="shared" si="20"/>
        <v>144.97999999999999</v>
      </c>
      <c r="I422" s="43">
        <v>30.445800000000009</v>
      </c>
      <c r="J422" s="39">
        <f t="shared" si="21"/>
        <v>22.834350000000008</v>
      </c>
    </row>
    <row r="423" spans="1:10" ht="15" customHeight="1">
      <c r="A423" s="16">
        <v>406</v>
      </c>
      <c r="B423" s="19" t="s">
        <v>473</v>
      </c>
      <c r="C423" s="18" t="s">
        <v>474</v>
      </c>
      <c r="D423" s="16" t="s">
        <v>13</v>
      </c>
      <c r="E423" s="16">
        <v>2</v>
      </c>
      <c r="F423" s="19" t="s">
        <v>14</v>
      </c>
      <c r="G423" s="20">
        <v>392.96</v>
      </c>
      <c r="H423" s="20">
        <f t="shared" si="20"/>
        <v>785.92</v>
      </c>
      <c r="I423" s="44">
        <v>165.04320000000004</v>
      </c>
      <c r="J423" s="39">
        <f t="shared" si="21"/>
        <v>123.78240000000002</v>
      </c>
    </row>
    <row r="424" spans="1:10" ht="15" customHeight="1">
      <c r="A424" s="11">
        <v>407</v>
      </c>
      <c r="B424" s="14" t="s">
        <v>475</v>
      </c>
      <c r="C424" s="13" t="s">
        <v>476</v>
      </c>
      <c r="D424" s="11" t="s">
        <v>13</v>
      </c>
      <c r="E424" s="11">
        <v>4</v>
      </c>
      <c r="F424" s="14" t="s">
        <v>14</v>
      </c>
      <c r="G424" s="15">
        <v>23</v>
      </c>
      <c r="H424" s="15">
        <f t="shared" si="20"/>
        <v>92</v>
      </c>
      <c r="I424" s="43">
        <v>19.320000000000007</v>
      </c>
      <c r="J424" s="39">
        <f t="shared" si="21"/>
        <v>14.490000000000006</v>
      </c>
    </row>
    <row r="425" spans="1:10" ht="15" customHeight="1">
      <c r="A425" s="16">
        <v>408</v>
      </c>
      <c r="B425" s="19" t="s">
        <v>477</v>
      </c>
      <c r="C425" s="18" t="s">
        <v>478</v>
      </c>
      <c r="D425" s="16" t="s">
        <v>13</v>
      </c>
      <c r="E425" s="16">
        <v>2</v>
      </c>
      <c r="F425" s="19" t="s">
        <v>14</v>
      </c>
      <c r="G425" s="20">
        <v>108.9</v>
      </c>
      <c r="H425" s="20">
        <f t="shared" si="20"/>
        <v>217.8</v>
      </c>
      <c r="I425" s="44">
        <v>45.738000000000021</v>
      </c>
      <c r="J425" s="39">
        <f t="shared" si="21"/>
        <v>34.303500000000014</v>
      </c>
    </row>
    <row r="426" spans="1:10" ht="15" customHeight="1">
      <c r="A426" s="11">
        <v>409</v>
      </c>
      <c r="B426" s="14" t="s">
        <v>479</v>
      </c>
      <c r="C426" s="13" t="s">
        <v>480</v>
      </c>
      <c r="D426" s="11" t="s">
        <v>13</v>
      </c>
      <c r="E426" s="11">
        <v>1</v>
      </c>
      <c r="F426" s="14" t="s">
        <v>14</v>
      </c>
      <c r="G426" s="15">
        <v>1145.8</v>
      </c>
      <c r="H426" s="15">
        <f t="shared" si="20"/>
        <v>1145.8</v>
      </c>
      <c r="I426" s="43">
        <v>240.61800000000008</v>
      </c>
      <c r="J426" s="39">
        <f t="shared" si="21"/>
        <v>180.46350000000007</v>
      </c>
    </row>
    <row r="427" spans="1:10" ht="15" customHeight="1">
      <c r="A427" s="16">
        <v>410</v>
      </c>
      <c r="B427" s="19" t="s">
        <v>481</v>
      </c>
      <c r="C427" s="18" t="s">
        <v>482</v>
      </c>
      <c r="D427" s="16" t="s">
        <v>13</v>
      </c>
      <c r="E427" s="16">
        <v>3</v>
      </c>
      <c r="F427" s="19" t="s">
        <v>14</v>
      </c>
      <c r="G427" s="20">
        <v>20.059999999999999</v>
      </c>
      <c r="H427" s="20">
        <f t="shared" si="20"/>
        <v>60.179999999999993</v>
      </c>
      <c r="I427" s="44">
        <v>12.637800000000002</v>
      </c>
      <c r="J427" s="39">
        <f t="shared" si="21"/>
        <v>9.4783500000000025</v>
      </c>
    </row>
    <row r="428" spans="1:10" ht="15" customHeight="1">
      <c r="A428" s="11">
        <v>411</v>
      </c>
      <c r="B428" s="14" t="s">
        <v>483</v>
      </c>
      <c r="C428" s="13" t="s">
        <v>484</v>
      </c>
      <c r="D428" s="11" t="s">
        <v>13</v>
      </c>
      <c r="E428" s="11">
        <v>3</v>
      </c>
      <c r="F428" s="14" t="s">
        <v>14</v>
      </c>
      <c r="G428" s="15">
        <v>42.5</v>
      </c>
      <c r="H428" s="15">
        <f t="shared" si="20"/>
        <v>127.5</v>
      </c>
      <c r="I428" s="43">
        <v>26.775000000000009</v>
      </c>
      <c r="J428" s="39">
        <f t="shared" si="21"/>
        <v>20.081250000000008</v>
      </c>
    </row>
    <row r="429" spans="1:10" ht="15" customHeight="1">
      <c r="A429" s="16">
        <v>412</v>
      </c>
      <c r="B429" s="19" t="s">
        <v>485</v>
      </c>
      <c r="C429" s="18" t="s">
        <v>486</v>
      </c>
      <c r="D429" s="16" t="s">
        <v>13</v>
      </c>
      <c r="E429" s="16">
        <v>1</v>
      </c>
      <c r="F429" s="19" t="s">
        <v>14</v>
      </c>
      <c r="G429" s="20">
        <v>42.5</v>
      </c>
      <c r="H429" s="20">
        <f t="shared" si="20"/>
        <v>42.5</v>
      </c>
      <c r="I429" s="44">
        <v>8.9250000000000025</v>
      </c>
      <c r="J429" s="39">
        <f t="shared" si="21"/>
        <v>6.6937500000000014</v>
      </c>
    </row>
    <row r="430" spans="1:10" ht="15" customHeight="1">
      <c r="A430" s="11">
        <v>413</v>
      </c>
      <c r="B430" s="14" t="s">
        <v>487</v>
      </c>
      <c r="C430" s="13" t="s">
        <v>488</v>
      </c>
      <c r="D430" s="11" t="s">
        <v>16</v>
      </c>
      <c r="E430" s="11">
        <v>1</v>
      </c>
      <c r="F430" s="14" t="s">
        <v>14</v>
      </c>
      <c r="G430" s="15">
        <v>848.7</v>
      </c>
      <c r="H430" s="15">
        <f t="shared" si="20"/>
        <v>848.7</v>
      </c>
      <c r="I430" s="43">
        <v>178.22700000000006</v>
      </c>
      <c r="J430" s="39">
        <f t="shared" si="21"/>
        <v>133.67025000000004</v>
      </c>
    </row>
    <row r="431" spans="1:10" ht="15" customHeight="1">
      <c r="A431" s="16">
        <v>414</v>
      </c>
      <c r="B431" s="19" t="s">
        <v>489</v>
      </c>
      <c r="C431" s="18" t="s">
        <v>490</v>
      </c>
      <c r="D431" s="16" t="s">
        <v>16</v>
      </c>
      <c r="E431" s="16">
        <v>2</v>
      </c>
      <c r="F431" s="19" t="s">
        <v>14</v>
      </c>
      <c r="G431" s="20">
        <v>58.41</v>
      </c>
      <c r="H431" s="20">
        <f t="shared" si="20"/>
        <v>116.82</v>
      </c>
      <c r="I431" s="44">
        <v>24.532200000000007</v>
      </c>
      <c r="J431" s="39">
        <f t="shared" si="21"/>
        <v>18.399150000000006</v>
      </c>
    </row>
    <row r="432" spans="1:10" ht="15" customHeight="1">
      <c r="A432" s="11">
        <v>415</v>
      </c>
      <c r="B432" s="14" t="s">
        <v>491</v>
      </c>
      <c r="C432" s="13" t="s">
        <v>492</v>
      </c>
      <c r="D432" s="11" t="s">
        <v>16</v>
      </c>
      <c r="E432" s="11">
        <v>11</v>
      </c>
      <c r="F432" s="14" t="s">
        <v>14</v>
      </c>
      <c r="G432" s="15">
        <v>78.5</v>
      </c>
      <c r="H432" s="15">
        <f t="shared" si="20"/>
        <v>863.5</v>
      </c>
      <c r="I432" s="43">
        <v>181.33500000000006</v>
      </c>
      <c r="J432" s="39">
        <f t="shared" si="21"/>
        <v>136.00125000000006</v>
      </c>
    </row>
    <row r="433" spans="1:10" ht="15" customHeight="1">
      <c r="A433" s="16">
        <v>416</v>
      </c>
      <c r="B433" s="19" t="s">
        <v>493</v>
      </c>
      <c r="C433" s="18" t="s">
        <v>494</v>
      </c>
      <c r="D433" s="16" t="s">
        <v>16</v>
      </c>
      <c r="E433" s="16">
        <v>7</v>
      </c>
      <c r="F433" s="19" t="s">
        <v>14</v>
      </c>
      <c r="G433" s="20">
        <v>115.48</v>
      </c>
      <c r="H433" s="20">
        <f t="shared" si="20"/>
        <v>808.36</v>
      </c>
      <c r="I433" s="44">
        <v>169.75560000000007</v>
      </c>
      <c r="J433" s="39">
        <f t="shared" si="21"/>
        <v>127.31670000000005</v>
      </c>
    </row>
    <row r="434" spans="1:10" ht="15" customHeight="1">
      <c r="A434" s="11">
        <v>417</v>
      </c>
      <c r="B434" s="14" t="s">
        <v>495</v>
      </c>
      <c r="C434" s="13" t="s">
        <v>496</v>
      </c>
      <c r="D434" s="11" t="s">
        <v>16</v>
      </c>
      <c r="E434" s="11">
        <v>8</v>
      </c>
      <c r="F434" s="14" t="s">
        <v>14</v>
      </c>
      <c r="G434" s="15">
        <v>85.7</v>
      </c>
      <c r="H434" s="15">
        <f t="shared" si="20"/>
        <v>685.6</v>
      </c>
      <c r="I434" s="43">
        <v>143.97600000000006</v>
      </c>
      <c r="J434" s="39">
        <f t="shared" si="21"/>
        <v>107.98200000000004</v>
      </c>
    </row>
    <row r="435" spans="1:10" ht="15" customHeight="1">
      <c r="A435" s="16">
        <v>418</v>
      </c>
      <c r="B435" s="19" t="s">
        <v>497</v>
      </c>
      <c r="C435" s="18" t="s">
        <v>498</v>
      </c>
      <c r="D435" s="16" t="s">
        <v>16</v>
      </c>
      <c r="E435" s="16">
        <v>7</v>
      </c>
      <c r="F435" s="19" t="s">
        <v>14</v>
      </c>
      <c r="G435" s="20">
        <v>137.33000000000001</v>
      </c>
      <c r="H435" s="20">
        <f t="shared" si="20"/>
        <v>961.31000000000006</v>
      </c>
      <c r="I435" s="44">
        <v>201.87510000000009</v>
      </c>
      <c r="J435" s="39">
        <f t="shared" si="21"/>
        <v>151.40632500000007</v>
      </c>
    </row>
    <row r="436" spans="1:10" ht="15" customHeight="1">
      <c r="A436" s="11">
        <v>419</v>
      </c>
      <c r="B436" s="14" t="s">
        <v>499</v>
      </c>
      <c r="C436" s="13" t="s">
        <v>500</v>
      </c>
      <c r="D436" s="11" t="s">
        <v>16</v>
      </c>
      <c r="E436" s="11">
        <v>8</v>
      </c>
      <c r="F436" s="14" t="s">
        <v>14</v>
      </c>
      <c r="G436" s="15">
        <v>32.5</v>
      </c>
      <c r="H436" s="15">
        <f t="shared" si="20"/>
        <v>260</v>
      </c>
      <c r="I436" s="43">
        <v>54.600000000000023</v>
      </c>
      <c r="J436" s="39">
        <f t="shared" si="21"/>
        <v>40.950000000000017</v>
      </c>
    </row>
    <row r="437" spans="1:10" ht="15" customHeight="1">
      <c r="A437" s="16">
        <v>420</v>
      </c>
      <c r="B437" s="19" t="s">
        <v>501</v>
      </c>
      <c r="C437" s="18" t="s">
        <v>502</v>
      </c>
      <c r="D437" s="16" t="s">
        <v>16</v>
      </c>
      <c r="E437" s="16">
        <v>10</v>
      </c>
      <c r="F437" s="19" t="s">
        <v>14</v>
      </c>
      <c r="G437" s="20">
        <v>32.5</v>
      </c>
      <c r="H437" s="20">
        <f t="shared" si="20"/>
        <v>325</v>
      </c>
      <c r="I437" s="44">
        <v>68.250000000000028</v>
      </c>
      <c r="J437" s="39">
        <f t="shared" si="21"/>
        <v>51.187500000000021</v>
      </c>
    </row>
    <row r="438" spans="1:10" ht="15" customHeight="1">
      <c r="A438" s="11">
        <v>421</v>
      </c>
      <c r="B438" s="14" t="s">
        <v>503</v>
      </c>
      <c r="C438" s="13" t="s">
        <v>504</v>
      </c>
      <c r="D438" s="11" t="s">
        <v>16</v>
      </c>
      <c r="E438" s="11">
        <v>7</v>
      </c>
      <c r="F438" s="14" t="s">
        <v>14</v>
      </c>
      <c r="G438" s="15">
        <v>32.5</v>
      </c>
      <c r="H438" s="15">
        <f t="shared" si="20"/>
        <v>227.5</v>
      </c>
      <c r="I438" s="43">
        <v>47.77500000000002</v>
      </c>
      <c r="J438" s="39">
        <f t="shared" si="21"/>
        <v>35.831250000000011</v>
      </c>
    </row>
    <row r="439" spans="1:10" ht="15" customHeight="1">
      <c r="A439" s="16">
        <v>422</v>
      </c>
      <c r="B439" s="19" t="s">
        <v>505</v>
      </c>
      <c r="C439" s="18" t="s">
        <v>506</v>
      </c>
      <c r="D439" s="16" t="s">
        <v>13</v>
      </c>
      <c r="E439" s="16">
        <v>10</v>
      </c>
      <c r="F439" s="19" t="s">
        <v>14</v>
      </c>
      <c r="G439" s="20">
        <v>18</v>
      </c>
      <c r="H439" s="20">
        <f t="shared" si="20"/>
        <v>180</v>
      </c>
      <c r="I439" s="44">
        <v>37.800000000000011</v>
      </c>
      <c r="J439" s="39">
        <f t="shared" si="21"/>
        <v>28.350000000000009</v>
      </c>
    </row>
    <row r="440" spans="1:10" ht="15" customHeight="1">
      <c r="A440" s="11">
        <v>423</v>
      </c>
      <c r="B440" s="14" t="s">
        <v>507</v>
      </c>
      <c r="C440" s="13" t="s">
        <v>508</v>
      </c>
      <c r="D440" s="11" t="s">
        <v>13</v>
      </c>
      <c r="E440" s="11">
        <v>20</v>
      </c>
      <c r="F440" s="14" t="s">
        <v>14</v>
      </c>
      <c r="G440" s="15">
        <v>0.46</v>
      </c>
      <c r="H440" s="15">
        <f t="shared" si="20"/>
        <v>9.2000000000000011</v>
      </c>
      <c r="I440" s="43">
        <v>1.9320000000000008</v>
      </c>
      <c r="J440" s="39">
        <f t="shared" si="21"/>
        <v>1.4490000000000007</v>
      </c>
    </row>
    <row r="441" spans="1:10" ht="15" customHeight="1">
      <c r="A441" s="16">
        <v>424</v>
      </c>
      <c r="B441" s="19" t="s">
        <v>509</v>
      </c>
      <c r="C441" s="18" t="s">
        <v>510</v>
      </c>
      <c r="D441" s="16" t="s">
        <v>13</v>
      </c>
      <c r="E441" s="16">
        <v>120</v>
      </c>
      <c r="F441" s="19" t="s">
        <v>14</v>
      </c>
      <c r="G441" s="20">
        <v>20.85</v>
      </c>
      <c r="H441" s="20">
        <f t="shared" si="20"/>
        <v>2502</v>
      </c>
      <c r="I441" s="44">
        <v>525.42000000000019</v>
      </c>
      <c r="J441" s="39">
        <f t="shared" si="21"/>
        <v>394.06500000000017</v>
      </c>
    </row>
    <row r="442" spans="1:10" ht="15" customHeight="1">
      <c r="A442" s="11">
        <v>425</v>
      </c>
      <c r="B442" s="14" t="s">
        <v>511</v>
      </c>
      <c r="C442" s="13" t="s">
        <v>512</v>
      </c>
      <c r="D442" s="11" t="s">
        <v>165</v>
      </c>
      <c r="E442" s="11">
        <v>28</v>
      </c>
      <c r="F442" s="14" t="s">
        <v>14</v>
      </c>
      <c r="G442" s="15">
        <v>20.85</v>
      </c>
      <c r="H442" s="15">
        <f t="shared" si="20"/>
        <v>583.80000000000007</v>
      </c>
      <c r="I442" s="43">
        <v>122.59800000000006</v>
      </c>
      <c r="J442" s="39">
        <f t="shared" si="21"/>
        <v>91.948500000000038</v>
      </c>
    </row>
    <row r="443" spans="1:10" ht="15" customHeight="1">
      <c r="A443" s="16">
        <v>426</v>
      </c>
      <c r="B443" s="19" t="s">
        <v>513</v>
      </c>
      <c r="C443" s="18" t="s">
        <v>514</v>
      </c>
      <c r="D443" s="16" t="s">
        <v>165</v>
      </c>
      <c r="E443" s="16">
        <v>22</v>
      </c>
      <c r="F443" s="19" t="s">
        <v>14</v>
      </c>
      <c r="G443" s="20">
        <v>3.65</v>
      </c>
      <c r="H443" s="20">
        <f t="shared" si="20"/>
        <v>80.3</v>
      </c>
      <c r="I443" s="44">
        <v>16.863000000000007</v>
      </c>
      <c r="J443" s="39">
        <f t="shared" si="21"/>
        <v>12.647250000000005</v>
      </c>
    </row>
    <row r="444" spans="1:10" ht="15" customHeight="1">
      <c r="A444" s="11">
        <v>427</v>
      </c>
      <c r="B444" s="14" t="s">
        <v>515</v>
      </c>
      <c r="C444" s="13" t="s">
        <v>516</v>
      </c>
      <c r="D444" s="11" t="s">
        <v>165</v>
      </c>
      <c r="E444" s="11">
        <v>15</v>
      </c>
      <c r="F444" s="14" t="s">
        <v>14</v>
      </c>
      <c r="G444" s="15">
        <v>14.83</v>
      </c>
      <c r="H444" s="15">
        <f t="shared" si="20"/>
        <v>222.45</v>
      </c>
      <c r="I444" s="43">
        <v>46.714500000000015</v>
      </c>
      <c r="J444" s="39">
        <f t="shared" si="21"/>
        <v>35.035875000000011</v>
      </c>
    </row>
    <row r="445" spans="1:10" ht="15" customHeight="1">
      <c r="A445" s="16">
        <v>428</v>
      </c>
      <c r="B445" s="19" t="s">
        <v>517</v>
      </c>
      <c r="C445" s="18" t="s">
        <v>518</v>
      </c>
      <c r="D445" s="16" t="s">
        <v>165</v>
      </c>
      <c r="E445" s="16">
        <v>45</v>
      </c>
      <c r="F445" s="19" t="s">
        <v>14</v>
      </c>
      <c r="G445" s="20">
        <v>3.98</v>
      </c>
      <c r="H445" s="20">
        <f t="shared" si="20"/>
        <v>179.1</v>
      </c>
      <c r="I445" s="44">
        <v>37.611000000000011</v>
      </c>
      <c r="J445" s="39">
        <f t="shared" si="21"/>
        <v>28.208250000000007</v>
      </c>
    </row>
    <row r="446" spans="1:10" ht="15" customHeight="1">
      <c r="A446" s="11">
        <v>429</v>
      </c>
      <c r="B446" s="14" t="s">
        <v>519</v>
      </c>
      <c r="C446" s="13" t="s">
        <v>520</v>
      </c>
      <c r="D446" s="11" t="s">
        <v>165</v>
      </c>
      <c r="E446" s="11">
        <v>15</v>
      </c>
      <c r="F446" s="14" t="s">
        <v>14</v>
      </c>
      <c r="G446" s="15">
        <v>11.44</v>
      </c>
      <c r="H446" s="15">
        <f t="shared" si="20"/>
        <v>171.6</v>
      </c>
      <c r="I446" s="43">
        <v>36.036000000000008</v>
      </c>
      <c r="J446" s="39">
        <f t="shared" si="21"/>
        <v>27.027000000000008</v>
      </c>
    </row>
    <row r="447" spans="1:10" ht="15" customHeight="1">
      <c r="A447" s="16">
        <v>430</v>
      </c>
      <c r="B447" s="19" t="s">
        <v>521</v>
      </c>
      <c r="C447" s="18" t="s">
        <v>522</v>
      </c>
      <c r="D447" s="16" t="s">
        <v>165</v>
      </c>
      <c r="E447" s="16">
        <v>82.3</v>
      </c>
      <c r="F447" s="19" t="s">
        <v>14</v>
      </c>
      <c r="G447" s="20">
        <v>13.22</v>
      </c>
      <c r="H447" s="20">
        <f t="shared" si="20"/>
        <v>1088.0060000000001</v>
      </c>
      <c r="I447" s="44">
        <v>228.48126000000011</v>
      </c>
      <c r="J447" s="39">
        <f t="shared" si="21"/>
        <v>171.36094500000007</v>
      </c>
    </row>
    <row r="448" spans="1:10" ht="15" customHeight="1">
      <c r="A448" s="11">
        <v>431</v>
      </c>
      <c r="B448" s="14" t="s">
        <v>523</v>
      </c>
      <c r="C448" s="13" t="s">
        <v>524</v>
      </c>
      <c r="D448" s="11" t="s">
        <v>13</v>
      </c>
      <c r="E448" s="11">
        <v>310</v>
      </c>
      <c r="F448" s="14" t="s">
        <v>14</v>
      </c>
      <c r="G448" s="15">
        <v>227.5</v>
      </c>
      <c r="H448" s="15">
        <f t="shared" si="20"/>
        <v>70525</v>
      </c>
      <c r="I448" s="43">
        <v>14810.250000000005</v>
      </c>
      <c r="J448" s="39">
        <f t="shared" si="21"/>
        <v>11107.687500000004</v>
      </c>
    </row>
    <row r="449" spans="1:16" ht="15" customHeight="1">
      <c r="A449" s="16">
        <v>432</v>
      </c>
      <c r="B449" s="19" t="s">
        <v>525</v>
      </c>
      <c r="C449" s="18" t="s">
        <v>526</v>
      </c>
      <c r="D449" s="16" t="s">
        <v>13</v>
      </c>
      <c r="E449" s="16">
        <v>1050</v>
      </c>
      <c r="F449" s="19" t="s">
        <v>14</v>
      </c>
      <c r="G449" s="20">
        <v>3.52</v>
      </c>
      <c r="H449" s="20">
        <f t="shared" si="20"/>
        <v>3696</v>
      </c>
      <c r="I449" s="44">
        <v>776.16000000000031</v>
      </c>
      <c r="J449" s="39">
        <f t="shared" si="21"/>
        <v>582.12000000000023</v>
      </c>
    </row>
    <row r="450" spans="1:16" ht="15" customHeight="1">
      <c r="A450" s="11">
        <v>433</v>
      </c>
      <c r="B450" s="14" t="s">
        <v>527</v>
      </c>
      <c r="C450" s="13" t="s">
        <v>528</v>
      </c>
      <c r="D450" s="11" t="s">
        <v>13</v>
      </c>
      <c r="E450" s="11">
        <v>1</v>
      </c>
      <c r="F450" s="14" t="s">
        <v>14</v>
      </c>
      <c r="G450" s="15">
        <v>10</v>
      </c>
      <c r="H450" s="15">
        <f t="shared" si="20"/>
        <v>10</v>
      </c>
      <c r="I450" s="43">
        <v>2.1000000000000005</v>
      </c>
      <c r="J450" s="39">
        <f t="shared" si="21"/>
        <v>1.5750000000000004</v>
      </c>
    </row>
    <row r="451" spans="1:16" ht="15" customHeight="1">
      <c r="A451" s="16">
        <v>434</v>
      </c>
      <c r="B451" s="19" t="s">
        <v>529</v>
      </c>
      <c r="C451" s="18" t="s">
        <v>530</v>
      </c>
      <c r="D451" s="16" t="s">
        <v>13</v>
      </c>
      <c r="E451" s="16">
        <v>1</v>
      </c>
      <c r="F451" s="19" t="s">
        <v>14</v>
      </c>
      <c r="G451" s="20">
        <v>1.04</v>
      </c>
      <c r="H451" s="20">
        <f t="shared" si="20"/>
        <v>1.04</v>
      </c>
      <c r="I451" s="44">
        <v>0.21840000000000009</v>
      </c>
      <c r="J451" s="39">
        <f t="shared" si="21"/>
        <v>0.16380000000000006</v>
      </c>
    </row>
    <row r="452" spans="1:16" ht="15" customHeight="1">
      <c r="A452" s="11">
        <v>435</v>
      </c>
      <c r="B452" s="14" t="s">
        <v>531</v>
      </c>
      <c r="C452" s="13" t="s">
        <v>532</v>
      </c>
      <c r="D452" s="11" t="s">
        <v>13</v>
      </c>
      <c r="E452" s="11">
        <v>1</v>
      </c>
      <c r="F452" s="14" t="s">
        <v>14</v>
      </c>
      <c r="G452" s="15">
        <v>50</v>
      </c>
      <c r="H452" s="15">
        <f t="shared" si="20"/>
        <v>50</v>
      </c>
      <c r="I452" s="43">
        <v>10.500000000000004</v>
      </c>
      <c r="J452" s="39">
        <f t="shared" si="21"/>
        <v>7.8750000000000027</v>
      </c>
    </row>
    <row r="453" spans="1:16" customFormat="1" ht="15" customHeight="1">
      <c r="I453" s="46"/>
    </row>
    <row r="454" spans="1:16" s="25" customFormat="1" ht="15" customHeight="1">
      <c r="A454" s="21"/>
      <c r="B454" s="22"/>
      <c r="C454" s="21"/>
      <c r="D454" s="21"/>
      <c r="E454" s="21"/>
      <c r="F454" s="48" t="s">
        <v>533</v>
      </c>
      <c r="G454" s="24"/>
      <c r="H454" s="24">
        <f>SUM(H8:H452)</f>
        <v>229746.82755399999</v>
      </c>
      <c r="I454" s="47">
        <v>48246.833786340023</v>
      </c>
      <c r="J454" s="39">
        <f>SUM(J8:J452)</f>
        <v>36171.580339755019</v>
      </c>
    </row>
    <row r="458" spans="1:16" ht="15.95" customHeight="1">
      <c r="B458" s="53" t="s">
        <v>534</v>
      </c>
      <c r="C458" s="53"/>
      <c r="D458" s="53"/>
      <c r="E458" s="53"/>
      <c r="F458" s="53"/>
      <c r="G458" s="53"/>
      <c r="H458" s="53"/>
      <c r="I458" s="53"/>
      <c r="J458" s="3"/>
      <c r="K458" s="3"/>
      <c r="L458" s="3"/>
      <c r="M458" s="3"/>
      <c r="N458" s="3"/>
      <c r="O458" s="3"/>
      <c r="P458" s="3"/>
    </row>
    <row r="459" spans="1:16">
      <c r="B459" s="53"/>
      <c r="C459" s="53"/>
      <c r="D459" s="53"/>
      <c r="E459" s="53"/>
      <c r="F459" s="53"/>
      <c r="G459" s="53"/>
      <c r="H459" s="53"/>
      <c r="I459" s="53"/>
      <c r="J459" s="3"/>
      <c r="K459" s="3"/>
      <c r="L459" s="3"/>
      <c r="M459" s="3"/>
      <c r="N459" s="3"/>
      <c r="O459" s="3"/>
      <c r="P459" s="3"/>
    </row>
    <row r="460" spans="1:16">
      <c r="B460" s="53"/>
      <c r="C460" s="53"/>
      <c r="D460" s="53"/>
      <c r="E460" s="53"/>
      <c r="F460" s="53"/>
      <c r="G460" s="53"/>
      <c r="H460" s="53"/>
      <c r="I460" s="53"/>
      <c r="J460" s="3"/>
      <c r="K460" s="3"/>
      <c r="L460" s="3"/>
      <c r="M460" s="3"/>
      <c r="N460" s="3"/>
      <c r="O460" s="3"/>
      <c r="P460" s="3"/>
    </row>
    <row r="461" spans="1:16" ht="26.25">
      <c r="B461" s="54" t="s">
        <v>1</v>
      </c>
      <c r="C461" s="54"/>
      <c r="D461" s="54"/>
      <c r="E461" s="54"/>
      <c r="F461" s="54"/>
      <c r="G461" s="54"/>
      <c r="H461" s="54"/>
      <c r="I461" s="54"/>
      <c r="J461" s="4"/>
      <c r="K461" s="4"/>
      <c r="L461" s="4"/>
      <c r="M461" s="4"/>
      <c r="N461" s="4"/>
      <c r="O461" s="4"/>
      <c r="P461" s="4"/>
    </row>
    <row r="462" spans="1:16" ht="26.25">
      <c r="B462" s="7"/>
      <c r="C462" s="6" t="s">
        <v>2</v>
      </c>
      <c r="D462" s="7"/>
      <c r="E462" s="7"/>
      <c r="F462" s="7"/>
      <c r="G462" s="8"/>
      <c r="H462" s="8"/>
      <c r="I462" s="1"/>
      <c r="J462" s="7"/>
      <c r="K462" s="7"/>
      <c r="L462" s="7"/>
      <c r="M462" s="7"/>
      <c r="N462" s="7"/>
      <c r="O462" s="7"/>
      <c r="P462" s="9"/>
    </row>
    <row r="463" spans="1:16">
      <c r="B463" s="7"/>
      <c r="C463" s="8"/>
      <c r="D463" s="7"/>
      <c r="E463" s="7"/>
      <c r="F463" s="7"/>
      <c r="G463" s="8"/>
      <c r="H463" s="8"/>
      <c r="I463" s="1"/>
      <c r="J463" s="7"/>
      <c r="K463" s="7"/>
      <c r="L463" s="7"/>
      <c r="M463" s="7"/>
      <c r="N463" s="7"/>
      <c r="O463" s="7"/>
      <c r="P463" s="9"/>
    </row>
    <row r="464" spans="1:16" ht="42" customHeight="1">
      <c r="A464" s="10" t="s">
        <v>3</v>
      </c>
      <c r="B464" s="10" t="s">
        <v>4</v>
      </c>
      <c r="C464" s="10" t="s">
        <v>5</v>
      </c>
      <c r="D464" s="10" t="s">
        <v>6</v>
      </c>
      <c r="E464" s="10" t="s">
        <v>7</v>
      </c>
      <c r="F464" s="10" t="s">
        <v>8</v>
      </c>
      <c r="G464" s="10" t="s">
        <v>9</v>
      </c>
      <c r="H464" s="10" t="s">
        <v>10</v>
      </c>
      <c r="I464" s="10" t="s">
        <v>11</v>
      </c>
      <c r="J464" s="38" t="s">
        <v>693</v>
      </c>
    </row>
    <row r="465" spans="1:10">
      <c r="A465" s="11">
        <v>1</v>
      </c>
      <c r="B465" s="11" t="s">
        <v>535</v>
      </c>
      <c r="C465" s="13" t="s">
        <v>536</v>
      </c>
      <c r="D465" s="11" t="s">
        <v>13</v>
      </c>
      <c r="E465" s="11">
        <v>1</v>
      </c>
      <c r="F465" s="26" t="s">
        <v>14</v>
      </c>
      <c r="G465" s="15">
        <v>198</v>
      </c>
      <c r="H465" s="15">
        <f t="shared" ref="H465:H498" si="22">+E465*G465</f>
        <v>198</v>
      </c>
      <c r="I465" s="43">
        <v>70.289999999999992</v>
      </c>
      <c r="J465" s="39">
        <f t="shared" ref="J465:J528" si="23">I465*75%</f>
        <v>52.717499999999994</v>
      </c>
    </row>
    <row r="466" spans="1:10">
      <c r="A466" s="16">
        <v>2</v>
      </c>
      <c r="B466" s="16" t="s">
        <v>537</v>
      </c>
      <c r="C466" s="18" t="s">
        <v>538</v>
      </c>
      <c r="D466" s="16" t="s">
        <v>13</v>
      </c>
      <c r="E466" s="16">
        <v>1</v>
      </c>
      <c r="F466" s="27" t="s">
        <v>14</v>
      </c>
      <c r="G466" s="28">
        <v>78</v>
      </c>
      <c r="H466" s="28">
        <f t="shared" si="22"/>
        <v>78</v>
      </c>
      <c r="I466" s="49">
        <v>27.689999999999998</v>
      </c>
      <c r="J466" s="39">
        <f t="shared" si="23"/>
        <v>20.767499999999998</v>
      </c>
    </row>
    <row r="467" spans="1:10">
      <c r="A467" s="11">
        <v>3</v>
      </c>
      <c r="B467" s="11" t="s">
        <v>539</v>
      </c>
      <c r="C467" s="13" t="s">
        <v>536</v>
      </c>
      <c r="D467" s="11" t="s">
        <v>13</v>
      </c>
      <c r="E467" s="11">
        <v>1</v>
      </c>
      <c r="F467" s="26" t="s">
        <v>14</v>
      </c>
      <c r="G467" s="15">
        <v>198</v>
      </c>
      <c r="H467" s="15">
        <f t="shared" si="22"/>
        <v>198</v>
      </c>
      <c r="I467" s="43">
        <v>70.289999999999992</v>
      </c>
      <c r="J467" s="39">
        <f t="shared" si="23"/>
        <v>52.717499999999994</v>
      </c>
    </row>
    <row r="468" spans="1:10">
      <c r="A468" s="16">
        <v>4</v>
      </c>
      <c r="B468" s="16" t="s">
        <v>540</v>
      </c>
      <c r="C468" s="18" t="s">
        <v>541</v>
      </c>
      <c r="D468" s="16" t="s">
        <v>13</v>
      </c>
      <c r="E468" s="16">
        <v>1</v>
      </c>
      <c r="F468" s="27" t="s">
        <v>14</v>
      </c>
      <c r="G468" s="28">
        <v>154</v>
      </c>
      <c r="H468" s="28">
        <f t="shared" si="22"/>
        <v>154</v>
      </c>
      <c r="I468" s="49">
        <v>54.669999999999995</v>
      </c>
      <c r="J468" s="39">
        <f t="shared" si="23"/>
        <v>41.002499999999998</v>
      </c>
    </row>
    <row r="469" spans="1:10">
      <c r="A469" s="11">
        <v>5</v>
      </c>
      <c r="B469" s="11" t="s">
        <v>542</v>
      </c>
      <c r="C469" s="13" t="s">
        <v>543</v>
      </c>
      <c r="D469" s="11" t="s">
        <v>13</v>
      </c>
      <c r="E469" s="11">
        <v>1</v>
      </c>
      <c r="F469" s="26" t="s">
        <v>14</v>
      </c>
      <c r="G469" s="15">
        <v>28</v>
      </c>
      <c r="H469" s="15">
        <f t="shared" si="22"/>
        <v>28</v>
      </c>
      <c r="I469" s="43">
        <v>9.94</v>
      </c>
      <c r="J469" s="39">
        <f t="shared" si="23"/>
        <v>7.4550000000000001</v>
      </c>
    </row>
    <row r="470" spans="1:10">
      <c r="A470" s="16">
        <v>6</v>
      </c>
      <c r="B470" s="16" t="s">
        <v>544</v>
      </c>
      <c r="C470" s="18" t="s">
        <v>545</v>
      </c>
      <c r="D470" s="16" t="s">
        <v>13</v>
      </c>
      <c r="E470" s="16">
        <v>1</v>
      </c>
      <c r="F470" s="27" t="s">
        <v>14</v>
      </c>
      <c r="G470" s="28">
        <v>215</v>
      </c>
      <c r="H470" s="28">
        <f t="shared" si="22"/>
        <v>215</v>
      </c>
      <c r="I470" s="49">
        <v>76.325000000000003</v>
      </c>
      <c r="J470" s="39">
        <f t="shared" si="23"/>
        <v>57.243750000000006</v>
      </c>
    </row>
    <row r="471" spans="1:10">
      <c r="A471" s="11">
        <v>7</v>
      </c>
      <c r="B471" s="11" t="s">
        <v>546</v>
      </c>
      <c r="C471" s="13" t="s">
        <v>547</v>
      </c>
      <c r="D471" s="11" t="s">
        <v>13</v>
      </c>
      <c r="E471" s="11">
        <v>1</v>
      </c>
      <c r="F471" s="26" t="s">
        <v>14</v>
      </c>
      <c r="G471" s="15">
        <v>64.78</v>
      </c>
      <c r="H471" s="15">
        <f t="shared" si="22"/>
        <v>64.78</v>
      </c>
      <c r="I471" s="43">
        <v>22.9969</v>
      </c>
      <c r="J471" s="39">
        <f t="shared" si="23"/>
        <v>17.247675000000001</v>
      </c>
    </row>
    <row r="472" spans="1:10">
      <c r="A472" s="16">
        <v>8</v>
      </c>
      <c r="B472" s="16" t="s">
        <v>548</v>
      </c>
      <c r="C472" s="18" t="s">
        <v>549</v>
      </c>
      <c r="D472" s="16" t="s">
        <v>13</v>
      </c>
      <c r="E472" s="16">
        <v>1</v>
      </c>
      <c r="F472" s="27" t="s">
        <v>14</v>
      </c>
      <c r="G472" s="28">
        <v>166</v>
      </c>
      <c r="H472" s="28">
        <f t="shared" si="22"/>
        <v>166</v>
      </c>
      <c r="I472" s="49">
        <v>58.93</v>
      </c>
      <c r="J472" s="39">
        <f t="shared" si="23"/>
        <v>44.197499999999998</v>
      </c>
    </row>
    <row r="473" spans="1:10">
      <c r="A473" s="11">
        <v>9</v>
      </c>
      <c r="B473" s="11" t="s">
        <v>550</v>
      </c>
      <c r="C473" s="13" t="s">
        <v>551</v>
      </c>
      <c r="D473" s="11" t="s">
        <v>13</v>
      </c>
      <c r="E473" s="11">
        <v>1</v>
      </c>
      <c r="F473" s="26" t="s">
        <v>14</v>
      </c>
      <c r="G473" s="15">
        <v>215</v>
      </c>
      <c r="H473" s="15">
        <f t="shared" si="22"/>
        <v>215</v>
      </c>
      <c r="I473" s="43">
        <v>76.325000000000003</v>
      </c>
      <c r="J473" s="39">
        <f t="shared" si="23"/>
        <v>57.243750000000006</v>
      </c>
    </row>
    <row r="474" spans="1:10">
      <c r="A474" s="16">
        <v>10</v>
      </c>
      <c r="B474" s="16" t="s">
        <v>552</v>
      </c>
      <c r="C474" s="18" t="s">
        <v>553</v>
      </c>
      <c r="D474" s="16" t="s">
        <v>13</v>
      </c>
      <c r="E474" s="16">
        <v>1</v>
      </c>
      <c r="F474" s="27" t="s">
        <v>14</v>
      </c>
      <c r="G474" s="28">
        <v>155</v>
      </c>
      <c r="H474" s="28">
        <f t="shared" si="22"/>
        <v>155</v>
      </c>
      <c r="I474" s="49">
        <v>55.024999999999999</v>
      </c>
      <c r="J474" s="39">
        <f t="shared" si="23"/>
        <v>41.268749999999997</v>
      </c>
    </row>
    <row r="475" spans="1:10">
      <c r="A475" s="11">
        <v>11</v>
      </c>
      <c r="B475" s="11" t="s">
        <v>554</v>
      </c>
      <c r="C475" s="13" t="s">
        <v>555</v>
      </c>
      <c r="D475" s="11" t="s">
        <v>13</v>
      </c>
      <c r="E475" s="11">
        <v>1</v>
      </c>
      <c r="F475" s="26" t="s">
        <v>14</v>
      </c>
      <c r="G475" s="15">
        <v>165</v>
      </c>
      <c r="H475" s="15">
        <f t="shared" si="22"/>
        <v>165</v>
      </c>
      <c r="I475" s="43">
        <v>58.574999999999996</v>
      </c>
      <c r="J475" s="39">
        <f t="shared" si="23"/>
        <v>43.931249999999999</v>
      </c>
    </row>
    <row r="476" spans="1:10">
      <c r="A476" s="16">
        <v>12</v>
      </c>
      <c r="B476" s="16" t="s">
        <v>556</v>
      </c>
      <c r="C476" s="18" t="s">
        <v>557</v>
      </c>
      <c r="D476" s="16" t="s">
        <v>13</v>
      </c>
      <c r="E476" s="16">
        <v>1</v>
      </c>
      <c r="F476" s="27" t="s">
        <v>14</v>
      </c>
      <c r="G476" s="28">
        <v>198</v>
      </c>
      <c r="H476" s="28">
        <f t="shared" si="22"/>
        <v>198</v>
      </c>
      <c r="I476" s="49">
        <v>70.289999999999992</v>
      </c>
      <c r="J476" s="39">
        <f t="shared" si="23"/>
        <v>52.717499999999994</v>
      </c>
    </row>
    <row r="477" spans="1:10">
      <c r="A477" s="11">
        <v>13</v>
      </c>
      <c r="B477" s="11" t="s">
        <v>558</v>
      </c>
      <c r="C477" s="13" t="s">
        <v>559</v>
      </c>
      <c r="D477" s="11" t="s">
        <v>13</v>
      </c>
      <c r="E477" s="11">
        <v>1</v>
      </c>
      <c r="F477" s="26" t="s">
        <v>14</v>
      </c>
      <c r="G477" s="15">
        <v>256</v>
      </c>
      <c r="H477" s="15">
        <f t="shared" si="22"/>
        <v>256</v>
      </c>
      <c r="I477" s="43">
        <v>90.88</v>
      </c>
      <c r="J477" s="39">
        <f t="shared" si="23"/>
        <v>68.16</v>
      </c>
    </row>
    <row r="478" spans="1:10">
      <c r="A478" s="16">
        <v>14</v>
      </c>
      <c r="B478" s="16" t="s">
        <v>560</v>
      </c>
      <c r="C478" s="18" t="s">
        <v>561</v>
      </c>
      <c r="D478" s="16" t="s">
        <v>13</v>
      </c>
      <c r="E478" s="16">
        <v>1</v>
      </c>
      <c r="F478" s="27" t="s">
        <v>14</v>
      </c>
      <c r="G478" s="28">
        <v>98</v>
      </c>
      <c r="H478" s="28">
        <f t="shared" si="22"/>
        <v>98</v>
      </c>
      <c r="I478" s="49">
        <v>34.79</v>
      </c>
      <c r="J478" s="39">
        <f t="shared" si="23"/>
        <v>26.092500000000001</v>
      </c>
    </row>
    <row r="479" spans="1:10">
      <c r="A479" s="11">
        <v>15</v>
      </c>
      <c r="B479" s="11" t="s">
        <v>562</v>
      </c>
      <c r="C479" s="13" t="s">
        <v>563</v>
      </c>
      <c r="D479" s="11" t="s">
        <v>13</v>
      </c>
      <c r="E479" s="11">
        <v>1</v>
      </c>
      <c r="F479" s="26" t="s">
        <v>14</v>
      </c>
      <c r="G479" s="15">
        <v>247</v>
      </c>
      <c r="H479" s="15">
        <f t="shared" si="22"/>
        <v>247</v>
      </c>
      <c r="I479" s="43">
        <v>87.685000000000002</v>
      </c>
      <c r="J479" s="39">
        <f t="shared" si="23"/>
        <v>65.763750000000002</v>
      </c>
    </row>
    <row r="480" spans="1:10">
      <c r="A480" s="16">
        <v>16</v>
      </c>
      <c r="B480" s="16" t="s">
        <v>564</v>
      </c>
      <c r="C480" s="18" t="s">
        <v>565</v>
      </c>
      <c r="D480" s="16" t="s">
        <v>13</v>
      </c>
      <c r="E480" s="16">
        <v>1</v>
      </c>
      <c r="F480" s="27" t="s">
        <v>14</v>
      </c>
      <c r="G480" s="28">
        <v>88</v>
      </c>
      <c r="H480" s="28">
        <f t="shared" si="22"/>
        <v>88</v>
      </c>
      <c r="I480" s="49">
        <v>31.24</v>
      </c>
      <c r="J480" s="39">
        <f t="shared" si="23"/>
        <v>23.43</v>
      </c>
    </row>
    <row r="481" spans="1:10">
      <c r="A481" s="11">
        <v>17</v>
      </c>
      <c r="B481" s="11" t="s">
        <v>566</v>
      </c>
      <c r="C481" s="13" t="s">
        <v>567</v>
      </c>
      <c r="D481" s="11" t="s">
        <v>13</v>
      </c>
      <c r="E481" s="11">
        <v>1</v>
      </c>
      <c r="F481" s="26" t="s">
        <v>14</v>
      </c>
      <c r="G481" s="15">
        <v>180</v>
      </c>
      <c r="H481" s="15">
        <f t="shared" si="22"/>
        <v>180</v>
      </c>
      <c r="I481" s="43">
        <v>63.9</v>
      </c>
      <c r="J481" s="39">
        <f t="shared" si="23"/>
        <v>47.924999999999997</v>
      </c>
    </row>
    <row r="482" spans="1:10">
      <c r="A482" s="16">
        <v>18</v>
      </c>
      <c r="B482" s="16" t="s">
        <v>568</v>
      </c>
      <c r="C482" s="18" t="s">
        <v>569</v>
      </c>
      <c r="D482" s="16" t="s">
        <v>13</v>
      </c>
      <c r="E482" s="16">
        <v>1</v>
      </c>
      <c r="F482" s="27" t="s">
        <v>14</v>
      </c>
      <c r="G482" s="28">
        <v>270</v>
      </c>
      <c r="H482" s="28">
        <f t="shared" si="22"/>
        <v>270</v>
      </c>
      <c r="I482" s="49">
        <v>95.85</v>
      </c>
      <c r="J482" s="39">
        <f t="shared" si="23"/>
        <v>71.887499999999989</v>
      </c>
    </row>
    <row r="483" spans="1:10">
      <c r="A483" s="11">
        <v>19</v>
      </c>
      <c r="B483" s="11" t="s">
        <v>570</v>
      </c>
      <c r="C483" s="13" t="s">
        <v>571</v>
      </c>
      <c r="D483" s="11" t="s">
        <v>13</v>
      </c>
      <c r="E483" s="11">
        <v>1</v>
      </c>
      <c r="F483" s="26" t="s">
        <v>14</v>
      </c>
      <c r="G483" s="15">
        <v>161.25</v>
      </c>
      <c r="H483" s="15">
        <f t="shared" si="22"/>
        <v>161.25</v>
      </c>
      <c r="I483" s="43">
        <v>57.243749999999999</v>
      </c>
      <c r="J483" s="39">
        <f t="shared" si="23"/>
        <v>42.932812499999997</v>
      </c>
    </row>
    <row r="484" spans="1:10">
      <c r="A484" s="16">
        <v>20</v>
      </c>
      <c r="B484" s="16" t="s">
        <v>572</v>
      </c>
      <c r="C484" s="18" t="s">
        <v>573</v>
      </c>
      <c r="D484" s="16" t="s">
        <v>13</v>
      </c>
      <c r="E484" s="16">
        <v>1</v>
      </c>
      <c r="F484" s="27" t="s">
        <v>14</v>
      </c>
      <c r="G484" s="28">
        <v>256.49999999999994</v>
      </c>
      <c r="H484" s="28">
        <f t="shared" si="22"/>
        <v>256.49999999999994</v>
      </c>
      <c r="I484" s="49">
        <v>91.057499999999976</v>
      </c>
      <c r="J484" s="39">
        <f t="shared" si="23"/>
        <v>68.293124999999975</v>
      </c>
    </row>
    <row r="485" spans="1:10">
      <c r="A485" s="11">
        <v>21</v>
      </c>
      <c r="B485" s="11" t="s">
        <v>574</v>
      </c>
      <c r="C485" s="13" t="s">
        <v>575</v>
      </c>
      <c r="D485" s="11" t="s">
        <v>13</v>
      </c>
      <c r="E485" s="11">
        <v>1</v>
      </c>
      <c r="F485" s="26" t="s">
        <v>14</v>
      </c>
      <c r="G485" s="15">
        <v>213.40799999999999</v>
      </c>
      <c r="H485" s="15">
        <f t="shared" si="22"/>
        <v>213.40799999999999</v>
      </c>
      <c r="I485" s="43">
        <v>75.759839999999997</v>
      </c>
      <c r="J485" s="39">
        <f t="shared" si="23"/>
        <v>56.819879999999998</v>
      </c>
    </row>
    <row r="486" spans="1:10">
      <c r="A486" s="16">
        <v>22</v>
      </c>
      <c r="B486" s="16" t="s">
        <v>576</v>
      </c>
      <c r="C486" s="18" t="s">
        <v>577</v>
      </c>
      <c r="D486" s="16" t="s">
        <v>13</v>
      </c>
      <c r="E486" s="16">
        <v>1</v>
      </c>
      <c r="F486" s="27" t="s">
        <v>14</v>
      </c>
      <c r="G486" s="28">
        <v>242.11199999999999</v>
      </c>
      <c r="H486" s="28">
        <f t="shared" si="22"/>
        <v>242.11199999999999</v>
      </c>
      <c r="I486" s="49">
        <v>85.949759999999998</v>
      </c>
      <c r="J486" s="39">
        <f t="shared" si="23"/>
        <v>64.462320000000005</v>
      </c>
    </row>
    <row r="487" spans="1:10">
      <c r="A487" s="11">
        <v>23</v>
      </c>
      <c r="B487" s="11" t="s">
        <v>578</v>
      </c>
      <c r="C487" s="13" t="s">
        <v>579</v>
      </c>
      <c r="D487" s="11" t="s">
        <v>13</v>
      </c>
      <c r="E487" s="11">
        <v>1</v>
      </c>
      <c r="F487" s="26" t="s">
        <v>14</v>
      </c>
      <c r="G487" s="15">
        <v>10</v>
      </c>
      <c r="H487" s="15">
        <f t="shared" si="22"/>
        <v>10</v>
      </c>
      <c r="I487" s="43">
        <v>3.55</v>
      </c>
      <c r="J487" s="39">
        <f t="shared" si="23"/>
        <v>2.6624999999999996</v>
      </c>
    </row>
    <row r="488" spans="1:10">
      <c r="A488" s="16">
        <v>24</v>
      </c>
      <c r="B488" s="16" t="s">
        <v>580</v>
      </c>
      <c r="C488" s="18" t="s">
        <v>581</v>
      </c>
      <c r="D488" s="16" t="s">
        <v>13</v>
      </c>
      <c r="E488" s="16">
        <v>1</v>
      </c>
      <c r="F488" s="27" t="s">
        <v>14</v>
      </c>
      <c r="G488" s="28">
        <v>78</v>
      </c>
      <c r="H488" s="28">
        <f t="shared" si="22"/>
        <v>78</v>
      </c>
      <c r="I488" s="49">
        <v>27.689999999999998</v>
      </c>
      <c r="J488" s="39">
        <f t="shared" si="23"/>
        <v>20.767499999999998</v>
      </c>
    </row>
    <row r="489" spans="1:10">
      <c r="A489" s="11">
        <v>25</v>
      </c>
      <c r="B489" s="11" t="s">
        <v>582</v>
      </c>
      <c r="C489" s="13" t="s">
        <v>583</v>
      </c>
      <c r="D489" s="11" t="s">
        <v>13</v>
      </c>
      <c r="E489" s="11">
        <v>1</v>
      </c>
      <c r="F489" s="26" t="s">
        <v>14</v>
      </c>
      <c r="G489" s="15">
        <v>15</v>
      </c>
      <c r="H489" s="15">
        <f t="shared" si="22"/>
        <v>15</v>
      </c>
      <c r="I489" s="43">
        <v>5.3249999999999993</v>
      </c>
      <c r="J489" s="39">
        <f t="shared" si="23"/>
        <v>3.9937499999999995</v>
      </c>
    </row>
    <row r="490" spans="1:10">
      <c r="A490" s="16">
        <v>26</v>
      </c>
      <c r="B490" s="16" t="s">
        <v>584</v>
      </c>
      <c r="C490" s="18" t="s">
        <v>585</v>
      </c>
      <c r="D490" s="16" t="s">
        <v>13</v>
      </c>
      <c r="E490" s="16">
        <v>1</v>
      </c>
      <c r="F490" s="27" t="s">
        <v>14</v>
      </c>
      <c r="G490" s="28">
        <v>21</v>
      </c>
      <c r="H490" s="28">
        <f t="shared" si="22"/>
        <v>21</v>
      </c>
      <c r="I490" s="49">
        <v>7.4550000000000001</v>
      </c>
      <c r="J490" s="39">
        <f t="shared" si="23"/>
        <v>5.5912500000000005</v>
      </c>
    </row>
    <row r="491" spans="1:10">
      <c r="A491" s="11">
        <v>27</v>
      </c>
      <c r="B491" s="11" t="s">
        <v>586</v>
      </c>
      <c r="C491" s="13" t="s">
        <v>587</v>
      </c>
      <c r="D491" s="11" t="s">
        <v>13</v>
      </c>
      <c r="E491" s="11">
        <v>1</v>
      </c>
      <c r="F491" s="26" t="s">
        <v>14</v>
      </c>
      <c r="G491" s="15">
        <v>23</v>
      </c>
      <c r="H491" s="15">
        <f t="shared" si="22"/>
        <v>23</v>
      </c>
      <c r="I491" s="43">
        <v>8.1649999999999991</v>
      </c>
      <c r="J491" s="39">
        <f t="shared" si="23"/>
        <v>6.1237499999999994</v>
      </c>
    </row>
    <row r="492" spans="1:10">
      <c r="A492" s="16">
        <v>28</v>
      </c>
      <c r="B492" s="16" t="s">
        <v>588</v>
      </c>
      <c r="C492" s="18" t="s">
        <v>589</v>
      </c>
      <c r="D492" s="16" t="s">
        <v>13</v>
      </c>
      <c r="E492" s="16">
        <v>1</v>
      </c>
      <c r="F492" s="27" t="s">
        <v>14</v>
      </c>
      <c r="G492" s="28">
        <v>50</v>
      </c>
      <c r="H492" s="28">
        <f t="shared" si="22"/>
        <v>50</v>
      </c>
      <c r="I492" s="49">
        <v>17.75</v>
      </c>
      <c r="J492" s="39">
        <f t="shared" si="23"/>
        <v>13.3125</v>
      </c>
    </row>
    <row r="493" spans="1:10">
      <c r="A493" s="11">
        <v>29</v>
      </c>
      <c r="B493" s="11" t="s">
        <v>590</v>
      </c>
      <c r="C493" s="13" t="s">
        <v>591</v>
      </c>
      <c r="D493" s="11" t="s">
        <v>16</v>
      </c>
      <c r="E493" s="11">
        <v>1</v>
      </c>
      <c r="F493" s="26" t="s">
        <v>14</v>
      </c>
      <c r="G493" s="15">
        <v>18</v>
      </c>
      <c r="H493" s="15">
        <f t="shared" si="22"/>
        <v>18</v>
      </c>
      <c r="I493" s="43">
        <v>6.39</v>
      </c>
      <c r="J493" s="39">
        <f t="shared" si="23"/>
        <v>4.7924999999999995</v>
      </c>
    </row>
    <row r="494" spans="1:10">
      <c r="A494" s="16">
        <v>30</v>
      </c>
      <c r="B494" s="16" t="s">
        <v>592</v>
      </c>
      <c r="C494" s="18" t="s">
        <v>593</v>
      </c>
      <c r="D494" s="16" t="s">
        <v>13</v>
      </c>
      <c r="E494" s="16">
        <v>1</v>
      </c>
      <c r="F494" s="27" t="s">
        <v>14</v>
      </c>
      <c r="G494" s="28">
        <v>12</v>
      </c>
      <c r="H494" s="28">
        <f t="shared" si="22"/>
        <v>12</v>
      </c>
      <c r="I494" s="49">
        <v>4.26</v>
      </c>
      <c r="J494" s="39">
        <f t="shared" si="23"/>
        <v>3.1949999999999998</v>
      </c>
    </row>
    <row r="495" spans="1:10">
      <c r="A495" s="11">
        <v>31</v>
      </c>
      <c r="B495" s="11" t="s">
        <v>594</v>
      </c>
      <c r="C495" s="13" t="s">
        <v>595</v>
      </c>
      <c r="D495" s="11" t="s">
        <v>13</v>
      </c>
      <c r="E495" s="11">
        <v>1</v>
      </c>
      <c r="F495" s="26" t="s">
        <v>14</v>
      </c>
      <c r="G495" s="15">
        <v>13</v>
      </c>
      <c r="H495" s="15">
        <f t="shared" si="22"/>
        <v>13</v>
      </c>
      <c r="I495" s="43">
        <v>4.6150000000000002</v>
      </c>
      <c r="J495" s="39">
        <f t="shared" si="23"/>
        <v>3.4612500000000002</v>
      </c>
    </row>
    <row r="496" spans="1:10">
      <c r="A496" s="16">
        <v>32</v>
      </c>
      <c r="B496" s="16" t="s">
        <v>596</v>
      </c>
      <c r="C496" s="18" t="s">
        <v>597</v>
      </c>
      <c r="D496" s="16" t="s">
        <v>13</v>
      </c>
      <c r="E496" s="16">
        <v>1</v>
      </c>
      <c r="F496" s="27" t="s">
        <v>14</v>
      </c>
      <c r="G496" s="28">
        <v>10</v>
      </c>
      <c r="H496" s="28">
        <f t="shared" si="22"/>
        <v>10</v>
      </c>
      <c r="I496" s="49">
        <v>3.55</v>
      </c>
      <c r="J496" s="39">
        <f t="shared" si="23"/>
        <v>2.6624999999999996</v>
      </c>
    </row>
    <row r="497" spans="1:10">
      <c r="A497" s="11">
        <v>33</v>
      </c>
      <c r="B497" s="11" t="s">
        <v>598</v>
      </c>
      <c r="C497" s="13" t="s">
        <v>599</v>
      </c>
      <c r="D497" s="11" t="s">
        <v>13</v>
      </c>
      <c r="E497" s="11">
        <v>1</v>
      </c>
      <c r="F497" s="26" t="s">
        <v>14</v>
      </c>
      <c r="G497" s="15">
        <v>15.180000000000001</v>
      </c>
      <c r="H497" s="15">
        <f t="shared" si="22"/>
        <v>15.180000000000001</v>
      </c>
      <c r="I497" s="43">
        <v>5.3889000000000005</v>
      </c>
      <c r="J497" s="39">
        <f t="shared" si="23"/>
        <v>4.0416750000000006</v>
      </c>
    </row>
    <row r="498" spans="1:10">
      <c r="A498" s="16">
        <v>34</v>
      </c>
      <c r="B498" s="16" t="s">
        <v>600</v>
      </c>
      <c r="C498" s="18" t="s">
        <v>601</v>
      </c>
      <c r="D498" s="16" t="s">
        <v>13</v>
      </c>
      <c r="E498" s="16">
        <v>1</v>
      </c>
      <c r="F498" s="27" t="s">
        <v>14</v>
      </c>
      <c r="G498" s="28">
        <v>18</v>
      </c>
      <c r="H498" s="28">
        <f t="shared" si="22"/>
        <v>18</v>
      </c>
      <c r="I498" s="49">
        <v>6.39</v>
      </c>
      <c r="J498" s="39">
        <f t="shared" si="23"/>
        <v>4.7924999999999995</v>
      </c>
    </row>
    <row r="499" spans="1:10" ht="42" customHeight="1">
      <c r="A499" s="10" t="s">
        <v>3</v>
      </c>
      <c r="B499" s="10" t="s">
        <v>4</v>
      </c>
      <c r="C499" s="10" t="s">
        <v>5</v>
      </c>
      <c r="D499" s="10" t="s">
        <v>6</v>
      </c>
      <c r="E499" s="10" t="s">
        <v>7</v>
      </c>
      <c r="F499" s="10" t="s">
        <v>8</v>
      </c>
      <c r="G499" s="10" t="s">
        <v>9</v>
      </c>
      <c r="H499" s="10" t="s">
        <v>10</v>
      </c>
      <c r="I499" s="10" t="s">
        <v>11</v>
      </c>
      <c r="J499" s="38" t="s">
        <v>693</v>
      </c>
    </row>
    <row r="500" spans="1:10" ht="14.1" customHeight="1">
      <c r="A500" s="11">
        <v>35</v>
      </c>
      <c r="B500" s="11" t="s">
        <v>602</v>
      </c>
      <c r="C500" s="13" t="s">
        <v>603</v>
      </c>
      <c r="D500" s="11" t="s">
        <v>13</v>
      </c>
      <c r="E500" s="11">
        <v>1</v>
      </c>
      <c r="F500" s="26" t="s">
        <v>14</v>
      </c>
      <c r="G500" s="15">
        <v>60</v>
      </c>
      <c r="H500" s="15">
        <f t="shared" ref="H500:H542" si="24">+E500*G500</f>
        <v>60</v>
      </c>
      <c r="I500" s="43">
        <v>21.299999999999997</v>
      </c>
      <c r="J500" s="39">
        <f t="shared" si="23"/>
        <v>15.974999999999998</v>
      </c>
    </row>
    <row r="501" spans="1:10" ht="14.1" customHeight="1">
      <c r="A501" s="16">
        <v>36</v>
      </c>
      <c r="B501" s="16" t="s">
        <v>604</v>
      </c>
      <c r="C501" s="18" t="s">
        <v>605</v>
      </c>
      <c r="D501" s="16" t="s">
        <v>13</v>
      </c>
      <c r="E501" s="16">
        <v>1</v>
      </c>
      <c r="F501" s="27" t="s">
        <v>14</v>
      </c>
      <c r="G501" s="28">
        <v>10</v>
      </c>
      <c r="H501" s="28">
        <f t="shared" si="24"/>
        <v>10</v>
      </c>
      <c r="I501" s="49">
        <v>3.55</v>
      </c>
      <c r="J501" s="39">
        <f t="shared" si="23"/>
        <v>2.6624999999999996</v>
      </c>
    </row>
    <row r="502" spans="1:10" ht="14.1" customHeight="1">
      <c r="A502" s="11">
        <v>37</v>
      </c>
      <c r="B502" s="11" t="s">
        <v>606</v>
      </c>
      <c r="C502" s="13" t="s">
        <v>607</v>
      </c>
      <c r="D502" s="11" t="s">
        <v>13</v>
      </c>
      <c r="E502" s="11">
        <v>1</v>
      </c>
      <c r="F502" s="26" t="s">
        <v>14</v>
      </c>
      <c r="G502" s="15">
        <v>46</v>
      </c>
      <c r="H502" s="15">
        <f t="shared" si="24"/>
        <v>46</v>
      </c>
      <c r="I502" s="43">
        <v>16.329999999999998</v>
      </c>
      <c r="J502" s="39">
        <f t="shared" si="23"/>
        <v>12.247499999999999</v>
      </c>
    </row>
    <row r="503" spans="1:10" ht="14.1" customHeight="1">
      <c r="A503" s="16">
        <v>38</v>
      </c>
      <c r="B503" s="16" t="s">
        <v>608</v>
      </c>
      <c r="C503" s="18" t="s">
        <v>609</v>
      </c>
      <c r="D503" s="16" t="s">
        <v>13</v>
      </c>
      <c r="E503" s="16">
        <v>1</v>
      </c>
      <c r="F503" s="27" t="s">
        <v>14</v>
      </c>
      <c r="G503" s="28">
        <v>46</v>
      </c>
      <c r="H503" s="28">
        <f t="shared" si="24"/>
        <v>46</v>
      </c>
      <c r="I503" s="49">
        <v>16.329999999999998</v>
      </c>
      <c r="J503" s="39">
        <f t="shared" si="23"/>
        <v>12.247499999999999</v>
      </c>
    </row>
    <row r="504" spans="1:10" ht="14.1" customHeight="1">
      <c r="A504" s="11">
        <v>39</v>
      </c>
      <c r="B504" s="11" t="s">
        <v>610</v>
      </c>
      <c r="C504" s="13" t="s">
        <v>611</v>
      </c>
      <c r="D504" s="11" t="s">
        <v>13</v>
      </c>
      <c r="E504" s="11">
        <v>1</v>
      </c>
      <c r="F504" s="26" t="s">
        <v>14</v>
      </c>
      <c r="G504" s="15">
        <v>15</v>
      </c>
      <c r="H504" s="15">
        <f t="shared" si="24"/>
        <v>15</v>
      </c>
      <c r="I504" s="43">
        <v>5.3249999999999993</v>
      </c>
      <c r="J504" s="39">
        <f t="shared" si="23"/>
        <v>3.9937499999999995</v>
      </c>
    </row>
    <row r="505" spans="1:10" ht="14.1" customHeight="1">
      <c r="A505" s="16">
        <v>40</v>
      </c>
      <c r="B505" s="16" t="s">
        <v>612</v>
      </c>
      <c r="C505" s="18" t="s">
        <v>613</v>
      </c>
      <c r="D505" s="16" t="s">
        <v>13</v>
      </c>
      <c r="E505" s="16">
        <v>7</v>
      </c>
      <c r="F505" s="27" t="s">
        <v>14</v>
      </c>
      <c r="G505" s="28">
        <v>60</v>
      </c>
      <c r="H505" s="28">
        <f t="shared" si="24"/>
        <v>420</v>
      </c>
      <c r="I505" s="49">
        <v>149.1</v>
      </c>
      <c r="J505" s="39">
        <f t="shared" si="23"/>
        <v>111.82499999999999</v>
      </c>
    </row>
    <row r="506" spans="1:10" ht="14.1" customHeight="1">
      <c r="A506" s="11">
        <v>41</v>
      </c>
      <c r="B506" s="11" t="s">
        <v>614</v>
      </c>
      <c r="C506" s="13" t="s">
        <v>615</v>
      </c>
      <c r="D506" s="11" t="s">
        <v>13</v>
      </c>
      <c r="E506" s="11">
        <v>3</v>
      </c>
      <c r="F506" s="26" t="s">
        <v>14</v>
      </c>
      <c r="G506" s="15">
        <v>15</v>
      </c>
      <c r="H506" s="15">
        <f t="shared" si="24"/>
        <v>45</v>
      </c>
      <c r="I506" s="43">
        <v>15.975</v>
      </c>
      <c r="J506" s="39">
        <f t="shared" si="23"/>
        <v>11.981249999999999</v>
      </c>
    </row>
    <row r="507" spans="1:10" ht="14.1" customHeight="1">
      <c r="A507" s="16">
        <v>42</v>
      </c>
      <c r="B507" s="16" t="s">
        <v>616</v>
      </c>
      <c r="C507" s="18" t="s">
        <v>617</v>
      </c>
      <c r="D507" s="16" t="s">
        <v>13</v>
      </c>
      <c r="E507" s="16">
        <v>1</v>
      </c>
      <c r="F507" s="27" t="s">
        <v>14</v>
      </c>
      <c r="G507" s="28">
        <v>28</v>
      </c>
      <c r="H507" s="28">
        <f t="shared" si="24"/>
        <v>28</v>
      </c>
      <c r="I507" s="49">
        <v>9.94</v>
      </c>
      <c r="J507" s="39">
        <f t="shared" si="23"/>
        <v>7.4550000000000001</v>
      </c>
    </row>
    <row r="508" spans="1:10" ht="14.1" customHeight="1">
      <c r="A508" s="11">
        <v>43</v>
      </c>
      <c r="B508" s="11" t="s">
        <v>618</v>
      </c>
      <c r="C508" s="13" t="s">
        <v>619</v>
      </c>
      <c r="D508" s="11" t="s">
        <v>13</v>
      </c>
      <c r="E508" s="11">
        <v>1</v>
      </c>
      <c r="F508" s="26" t="s">
        <v>14</v>
      </c>
      <c r="G508" s="15">
        <v>8.75</v>
      </c>
      <c r="H508" s="15">
        <f t="shared" si="24"/>
        <v>8.75</v>
      </c>
      <c r="I508" s="43">
        <v>3.1062499999999997</v>
      </c>
      <c r="J508" s="39">
        <f t="shared" si="23"/>
        <v>2.3296874999999999</v>
      </c>
    </row>
    <row r="509" spans="1:10" ht="14.1" customHeight="1">
      <c r="A509" s="16">
        <v>44</v>
      </c>
      <c r="B509" s="16" t="s">
        <v>620</v>
      </c>
      <c r="C509" s="18" t="s">
        <v>621</v>
      </c>
      <c r="D509" s="16" t="s">
        <v>13</v>
      </c>
      <c r="E509" s="16">
        <v>2</v>
      </c>
      <c r="F509" s="27" t="s">
        <v>14</v>
      </c>
      <c r="G509" s="28">
        <v>10</v>
      </c>
      <c r="H509" s="28">
        <f t="shared" si="24"/>
        <v>20</v>
      </c>
      <c r="I509" s="49">
        <v>7.1</v>
      </c>
      <c r="J509" s="39">
        <f t="shared" si="23"/>
        <v>5.3249999999999993</v>
      </c>
    </row>
    <row r="510" spans="1:10" ht="14.1" customHeight="1">
      <c r="A510" s="11">
        <v>45</v>
      </c>
      <c r="B510" s="11" t="s">
        <v>622</v>
      </c>
      <c r="C510" s="13" t="s">
        <v>623</v>
      </c>
      <c r="D510" s="11" t="s">
        <v>13</v>
      </c>
      <c r="E510" s="11">
        <v>62</v>
      </c>
      <c r="F510" s="26" t="s">
        <v>14</v>
      </c>
      <c r="G510" s="15">
        <v>2.5</v>
      </c>
      <c r="H510" s="15">
        <f t="shared" si="24"/>
        <v>155</v>
      </c>
      <c r="I510" s="43">
        <v>55.024999999999999</v>
      </c>
      <c r="J510" s="39">
        <f t="shared" si="23"/>
        <v>41.268749999999997</v>
      </c>
    </row>
    <row r="511" spans="1:10" ht="14.1" customHeight="1">
      <c r="A511" s="16">
        <v>46</v>
      </c>
      <c r="B511" s="16" t="s">
        <v>624</v>
      </c>
      <c r="C511" s="18" t="s">
        <v>625</v>
      </c>
      <c r="D511" s="16" t="s">
        <v>13</v>
      </c>
      <c r="E511" s="16">
        <v>48</v>
      </c>
      <c r="F511" s="27" t="s">
        <v>14</v>
      </c>
      <c r="G511" s="28">
        <v>1.5</v>
      </c>
      <c r="H511" s="28">
        <f t="shared" si="24"/>
        <v>72</v>
      </c>
      <c r="I511" s="49">
        <v>25.56</v>
      </c>
      <c r="J511" s="39">
        <f t="shared" si="23"/>
        <v>19.169999999999998</v>
      </c>
    </row>
    <row r="512" spans="1:10" ht="14.1" customHeight="1">
      <c r="A512" s="11">
        <v>47</v>
      </c>
      <c r="B512" s="11" t="s">
        <v>626</v>
      </c>
      <c r="C512" s="13" t="s">
        <v>627</v>
      </c>
      <c r="D512" s="11" t="s">
        <v>13</v>
      </c>
      <c r="E512" s="11">
        <v>1</v>
      </c>
      <c r="F512" s="26" t="s">
        <v>14</v>
      </c>
      <c r="G512" s="15">
        <v>10</v>
      </c>
      <c r="H512" s="15">
        <f t="shared" si="24"/>
        <v>10</v>
      </c>
      <c r="I512" s="43">
        <v>3.55</v>
      </c>
      <c r="J512" s="39">
        <f t="shared" si="23"/>
        <v>2.6624999999999996</v>
      </c>
    </row>
    <row r="513" spans="1:10" ht="14.1" customHeight="1">
      <c r="A513" s="16">
        <v>48</v>
      </c>
      <c r="B513" s="16" t="s">
        <v>628</v>
      </c>
      <c r="C513" s="18" t="s">
        <v>629</v>
      </c>
      <c r="D513" s="16" t="s">
        <v>23</v>
      </c>
      <c r="E513" s="16">
        <v>1</v>
      </c>
      <c r="F513" s="27" t="s">
        <v>14</v>
      </c>
      <c r="G513" s="28">
        <v>10</v>
      </c>
      <c r="H513" s="28">
        <f t="shared" si="24"/>
        <v>10</v>
      </c>
      <c r="I513" s="49">
        <v>3.55</v>
      </c>
      <c r="J513" s="39">
        <f t="shared" si="23"/>
        <v>2.6624999999999996</v>
      </c>
    </row>
    <row r="514" spans="1:10" ht="14.1" customHeight="1">
      <c r="A514" s="11">
        <v>49</v>
      </c>
      <c r="B514" s="11" t="s">
        <v>630</v>
      </c>
      <c r="C514" s="13" t="s">
        <v>631</v>
      </c>
      <c r="D514" s="11" t="s">
        <v>23</v>
      </c>
      <c r="E514" s="11">
        <v>1</v>
      </c>
      <c r="F514" s="26" t="s">
        <v>14</v>
      </c>
      <c r="G514" s="15">
        <v>10</v>
      </c>
      <c r="H514" s="15">
        <f t="shared" si="24"/>
        <v>10</v>
      </c>
      <c r="I514" s="43">
        <v>3.55</v>
      </c>
      <c r="J514" s="39">
        <f t="shared" si="23"/>
        <v>2.6624999999999996</v>
      </c>
    </row>
    <row r="515" spans="1:10" ht="14.1" customHeight="1">
      <c r="A515" s="16">
        <v>50</v>
      </c>
      <c r="B515" s="16" t="s">
        <v>632</v>
      </c>
      <c r="C515" s="18" t="s">
        <v>633</v>
      </c>
      <c r="D515" s="16" t="s">
        <v>23</v>
      </c>
      <c r="E515" s="16">
        <v>17</v>
      </c>
      <c r="F515" s="27" t="s">
        <v>14</v>
      </c>
      <c r="G515" s="28">
        <v>25</v>
      </c>
      <c r="H515" s="28">
        <f t="shared" si="24"/>
        <v>425</v>
      </c>
      <c r="I515" s="49">
        <v>150.875</v>
      </c>
      <c r="J515" s="39">
        <f t="shared" si="23"/>
        <v>113.15625</v>
      </c>
    </row>
    <row r="516" spans="1:10" ht="14.1" customHeight="1">
      <c r="A516" s="11">
        <v>51</v>
      </c>
      <c r="B516" s="11" t="s">
        <v>634</v>
      </c>
      <c r="C516" s="13" t="s">
        <v>635</v>
      </c>
      <c r="D516" s="11" t="s">
        <v>23</v>
      </c>
      <c r="E516" s="11">
        <v>1</v>
      </c>
      <c r="F516" s="26" t="s">
        <v>14</v>
      </c>
      <c r="G516" s="15">
        <v>25</v>
      </c>
      <c r="H516" s="15">
        <f t="shared" si="24"/>
        <v>25</v>
      </c>
      <c r="I516" s="43">
        <v>8.875</v>
      </c>
      <c r="J516" s="39">
        <f t="shared" si="23"/>
        <v>6.65625</v>
      </c>
    </row>
    <row r="517" spans="1:10" ht="14.1" customHeight="1">
      <c r="A517" s="16">
        <v>52</v>
      </c>
      <c r="B517" s="16" t="s">
        <v>636</v>
      </c>
      <c r="C517" s="18" t="s">
        <v>637</v>
      </c>
      <c r="D517" s="16" t="s">
        <v>13</v>
      </c>
      <c r="E517" s="16">
        <v>3</v>
      </c>
      <c r="F517" s="27" t="s">
        <v>14</v>
      </c>
      <c r="G517" s="28">
        <v>18</v>
      </c>
      <c r="H517" s="28">
        <f t="shared" si="24"/>
        <v>54</v>
      </c>
      <c r="I517" s="49">
        <v>19.169999999999998</v>
      </c>
      <c r="J517" s="39">
        <f t="shared" si="23"/>
        <v>14.377499999999998</v>
      </c>
    </row>
    <row r="518" spans="1:10" ht="14.1" customHeight="1">
      <c r="A518" s="11">
        <v>53</v>
      </c>
      <c r="B518" s="11" t="s">
        <v>638</v>
      </c>
      <c r="C518" s="13" t="s">
        <v>639</v>
      </c>
      <c r="D518" s="11" t="s">
        <v>13</v>
      </c>
      <c r="E518" s="11">
        <v>2</v>
      </c>
      <c r="F518" s="26" t="s">
        <v>14</v>
      </c>
      <c r="G518" s="15">
        <v>15</v>
      </c>
      <c r="H518" s="15">
        <f t="shared" si="24"/>
        <v>30</v>
      </c>
      <c r="I518" s="43">
        <v>10.649999999999999</v>
      </c>
      <c r="J518" s="39">
        <f t="shared" si="23"/>
        <v>7.9874999999999989</v>
      </c>
    </row>
    <row r="519" spans="1:10" ht="14.1" customHeight="1">
      <c r="A519" s="16">
        <v>54</v>
      </c>
      <c r="B519" s="16" t="s">
        <v>640</v>
      </c>
      <c r="C519" s="18" t="s">
        <v>641</v>
      </c>
      <c r="D519" s="16" t="s">
        <v>13</v>
      </c>
      <c r="E519" s="16">
        <v>8</v>
      </c>
      <c r="F519" s="27" t="s">
        <v>14</v>
      </c>
      <c r="G519" s="28">
        <v>10</v>
      </c>
      <c r="H519" s="28">
        <f t="shared" si="24"/>
        <v>80</v>
      </c>
      <c r="I519" s="49">
        <v>28.4</v>
      </c>
      <c r="J519" s="39">
        <f t="shared" si="23"/>
        <v>21.299999999999997</v>
      </c>
    </row>
    <row r="520" spans="1:10" ht="14.1" customHeight="1">
      <c r="A520" s="11">
        <v>55</v>
      </c>
      <c r="B520" s="11" t="s">
        <v>642</v>
      </c>
      <c r="C520" s="13" t="s">
        <v>643</v>
      </c>
      <c r="D520" s="11" t="s">
        <v>13</v>
      </c>
      <c r="E520" s="11">
        <v>2</v>
      </c>
      <c r="F520" s="26" t="s">
        <v>14</v>
      </c>
      <c r="G520" s="15">
        <v>6</v>
      </c>
      <c r="H520" s="15">
        <f t="shared" si="24"/>
        <v>12</v>
      </c>
      <c r="I520" s="43">
        <v>4.26</v>
      </c>
      <c r="J520" s="39">
        <f t="shared" si="23"/>
        <v>3.1949999999999998</v>
      </c>
    </row>
    <row r="521" spans="1:10" ht="14.1" customHeight="1">
      <c r="A521" s="16">
        <v>56</v>
      </c>
      <c r="B521" s="16" t="s">
        <v>644</v>
      </c>
      <c r="C521" s="18" t="s">
        <v>645</v>
      </c>
      <c r="D521" s="16" t="s">
        <v>646</v>
      </c>
      <c r="E521" s="16">
        <v>1</v>
      </c>
      <c r="F521" s="27" t="s">
        <v>14</v>
      </c>
      <c r="G521" s="28">
        <v>10</v>
      </c>
      <c r="H521" s="28">
        <f t="shared" si="24"/>
        <v>10</v>
      </c>
      <c r="I521" s="49">
        <v>3.55</v>
      </c>
      <c r="J521" s="39">
        <f t="shared" si="23"/>
        <v>2.6624999999999996</v>
      </c>
    </row>
    <row r="522" spans="1:10" ht="14.1" customHeight="1">
      <c r="A522" s="11">
        <v>57</v>
      </c>
      <c r="B522" s="11" t="s">
        <v>647</v>
      </c>
      <c r="C522" s="13" t="s">
        <v>648</v>
      </c>
      <c r="D522" s="11" t="s">
        <v>13</v>
      </c>
      <c r="E522" s="11">
        <v>40</v>
      </c>
      <c r="F522" s="26" t="s">
        <v>14</v>
      </c>
      <c r="G522" s="15">
        <v>1.5</v>
      </c>
      <c r="H522" s="15">
        <f t="shared" si="24"/>
        <v>60</v>
      </c>
      <c r="I522" s="43">
        <v>21.299999999999997</v>
      </c>
      <c r="J522" s="39">
        <f t="shared" si="23"/>
        <v>15.974999999999998</v>
      </c>
    </row>
    <row r="523" spans="1:10" ht="14.1" customHeight="1">
      <c r="A523" s="16">
        <v>58</v>
      </c>
      <c r="B523" s="16" t="s">
        <v>649</v>
      </c>
      <c r="C523" s="18" t="s">
        <v>650</v>
      </c>
      <c r="D523" s="16" t="s">
        <v>13</v>
      </c>
      <c r="E523" s="16">
        <v>38</v>
      </c>
      <c r="F523" s="27" t="s">
        <v>14</v>
      </c>
      <c r="G523" s="28">
        <v>1.5</v>
      </c>
      <c r="H523" s="28">
        <f t="shared" si="24"/>
        <v>57</v>
      </c>
      <c r="I523" s="49">
        <v>20.234999999999999</v>
      </c>
      <c r="J523" s="39">
        <f t="shared" si="23"/>
        <v>15.17625</v>
      </c>
    </row>
    <row r="524" spans="1:10" ht="14.1" customHeight="1">
      <c r="A524" s="11">
        <v>59</v>
      </c>
      <c r="B524" s="11" t="s">
        <v>651</v>
      </c>
      <c r="C524" s="13" t="s">
        <v>652</v>
      </c>
      <c r="D524" s="11" t="s">
        <v>13</v>
      </c>
      <c r="E524" s="11">
        <v>18</v>
      </c>
      <c r="F524" s="26" t="s">
        <v>14</v>
      </c>
      <c r="G524" s="15">
        <v>1.5</v>
      </c>
      <c r="H524" s="15">
        <f t="shared" si="24"/>
        <v>27</v>
      </c>
      <c r="I524" s="43">
        <v>9.5849999999999991</v>
      </c>
      <c r="J524" s="39">
        <f t="shared" si="23"/>
        <v>7.1887499999999989</v>
      </c>
    </row>
    <row r="525" spans="1:10" ht="14.1" customHeight="1">
      <c r="A525" s="16">
        <v>60</v>
      </c>
      <c r="B525" s="16" t="s">
        <v>653</v>
      </c>
      <c r="C525" s="18" t="s">
        <v>654</v>
      </c>
      <c r="D525" s="16" t="s">
        <v>13</v>
      </c>
      <c r="E525" s="16">
        <v>25</v>
      </c>
      <c r="F525" s="27" t="s">
        <v>14</v>
      </c>
      <c r="G525" s="28">
        <v>1.5</v>
      </c>
      <c r="H525" s="28">
        <f t="shared" si="24"/>
        <v>37.5</v>
      </c>
      <c r="I525" s="49">
        <v>13.3125</v>
      </c>
      <c r="J525" s="39">
        <f t="shared" si="23"/>
        <v>9.984375</v>
      </c>
    </row>
    <row r="526" spans="1:10" ht="14.1" customHeight="1">
      <c r="A526" s="11">
        <v>61</v>
      </c>
      <c r="B526" s="11" t="s">
        <v>655</v>
      </c>
      <c r="C526" s="13" t="s">
        <v>656</v>
      </c>
      <c r="D526" s="11" t="s">
        <v>13</v>
      </c>
      <c r="E526" s="11">
        <v>2</v>
      </c>
      <c r="F526" s="26" t="s">
        <v>14</v>
      </c>
      <c r="G526" s="15">
        <v>1</v>
      </c>
      <c r="H526" s="15">
        <f t="shared" si="24"/>
        <v>2</v>
      </c>
      <c r="I526" s="43">
        <v>0.71</v>
      </c>
      <c r="J526" s="39">
        <f t="shared" si="23"/>
        <v>0.53249999999999997</v>
      </c>
    </row>
    <row r="527" spans="1:10" ht="14.1" customHeight="1">
      <c r="A527" s="16">
        <v>62</v>
      </c>
      <c r="B527" s="16" t="s">
        <v>657</v>
      </c>
      <c r="C527" s="18" t="s">
        <v>658</v>
      </c>
      <c r="D527" s="16" t="s">
        <v>659</v>
      </c>
      <c r="E527" s="16">
        <v>2</v>
      </c>
      <c r="F527" s="27" t="s">
        <v>14</v>
      </c>
      <c r="G527" s="28">
        <v>5</v>
      </c>
      <c r="H527" s="28">
        <f t="shared" si="24"/>
        <v>10</v>
      </c>
      <c r="I527" s="49">
        <v>3.55</v>
      </c>
      <c r="J527" s="39">
        <f t="shared" si="23"/>
        <v>2.6624999999999996</v>
      </c>
    </row>
    <row r="528" spans="1:10" ht="14.1" customHeight="1">
      <c r="A528" s="11">
        <v>63</v>
      </c>
      <c r="B528" s="11" t="s">
        <v>660</v>
      </c>
      <c r="C528" s="13" t="s">
        <v>661</v>
      </c>
      <c r="D528" s="11" t="s">
        <v>13</v>
      </c>
      <c r="E528" s="11">
        <v>4</v>
      </c>
      <c r="F528" s="26" t="s">
        <v>14</v>
      </c>
      <c r="G528" s="15">
        <v>40</v>
      </c>
      <c r="H528" s="15">
        <f t="shared" si="24"/>
        <v>160</v>
      </c>
      <c r="I528" s="43">
        <v>56.8</v>
      </c>
      <c r="J528" s="39">
        <f t="shared" si="23"/>
        <v>42.599999999999994</v>
      </c>
    </row>
    <row r="529" spans="1:10" ht="14.1" customHeight="1">
      <c r="A529" s="16">
        <v>64</v>
      </c>
      <c r="B529" s="16" t="s">
        <v>662</v>
      </c>
      <c r="C529" s="18" t="s">
        <v>663</v>
      </c>
      <c r="D529" s="16" t="s">
        <v>13</v>
      </c>
      <c r="E529" s="16">
        <v>1</v>
      </c>
      <c r="F529" s="27" t="s">
        <v>14</v>
      </c>
      <c r="G529" s="28">
        <v>40</v>
      </c>
      <c r="H529" s="28">
        <f t="shared" si="24"/>
        <v>40</v>
      </c>
      <c r="I529" s="49">
        <v>14.2</v>
      </c>
      <c r="J529" s="39">
        <f t="shared" ref="J529:J545" si="25">I529*75%</f>
        <v>10.649999999999999</v>
      </c>
    </row>
    <row r="530" spans="1:10" ht="14.1" customHeight="1">
      <c r="A530" s="11">
        <v>65</v>
      </c>
      <c r="B530" s="11" t="s">
        <v>664</v>
      </c>
      <c r="C530" s="13" t="s">
        <v>665</v>
      </c>
      <c r="D530" s="11" t="s">
        <v>23</v>
      </c>
      <c r="E530" s="11">
        <v>1</v>
      </c>
      <c r="F530" s="26" t="s">
        <v>14</v>
      </c>
      <c r="G530" s="15">
        <v>50</v>
      </c>
      <c r="H530" s="15">
        <f t="shared" si="24"/>
        <v>50</v>
      </c>
      <c r="I530" s="43">
        <v>17.75</v>
      </c>
      <c r="J530" s="39">
        <f t="shared" si="25"/>
        <v>13.3125</v>
      </c>
    </row>
    <row r="531" spans="1:10" ht="14.1" customHeight="1">
      <c r="A531" s="16">
        <v>66</v>
      </c>
      <c r="B531" s="16" t="s">
        <v>666</v>
      </c>
      <c r="C531" s="18" t="s">
        <v>667</v>
      </c>
      <c r="D531" s="16" t="s">
        <v>16</v>
      </c>
      <c r="E531" s="16">
        <v>1</v>
      </c>
      <c r="F531" s="27" t="s">
        <v>14</v>
      </c>
      <c r="G531" s="28">
        <v>60</v>
      </c>
      <c r="H531" s="28">
        <f t="shared" si="24"/>
        <v>60</v>
      </c>
      <c r="I531" s="49">
        <v>21.299999999999997</v>
      </c>
      <c r="J531" s="39">
        <f t="shared" si="25"/>
        <v>15.974999999999998</v>
      </c>
    </row>
    <row r="532" spans="1:10" ht="14.1" customHeight="1">
      <c r="A532" s="11">
        <v>67</v>
      </c>
      <c r="B532" s="11" t="s">
        <v>668</v>
      </c>
      <c r="C532" s="13" t="s">
        <v>669</v>
      </c>
      <c r="D532" s="11" t="s">
        <v>13</v>
      </c>
      <c r="E532" s="11">
        <v>1</v>
      </c>
      <c r="F532" s="26" t="s">
        <v>14</v>
      </c>
      <c r="G532" s="15">
        <v>25</v>
      </c>
      <c r="H532" s="15">
        <f t="shared" si="24"/>
        <v>25</v>
      </c>
      <c r="I532" s="43">
        <v>8.875</v>
      </c>
      <c r="J532" s="39">
        <f t="shared" si="25"/>
        <v>6.65625</v>
      </c>
    </row>
    <row r="533" spans="1:10" ht="14.1" customHeight="1">
      <c r="A533" s="16">
        <v>68</v>
      </c>
      <c r="B533" s="16" t="s">
        <v>670</v>
      </c>
      <c r="C533" s="18" t="s">
        <v>671</v>
      </c>
      <c r="D533" s="16" t="s">
        <v>13</v>
      </c>
      <c r="E533" s="16">
        <v>1</v>
      </c>
      <c r="F533" s="27" t="s">
        <v>14</v>
      </c>
      <c r="G533" s="28">
        <v>28</v>
      </c>
      <c r="H533" s="28">
        <f t="shared" si="24"/>
        <v>28</v>
      </c>
      <c r="I533" s="49">
        <v>9.94</v>
      </c>
      <c r="J533" s="39">
        <f t="shared" si="25"/>
        <v>7.4550000000000001</v>
      </c>
    </row>
    <row r="534" spans="1:10" ht="14.1" customHeight="1">
      <c r="A534" s="11">
        <v>69</v>
      </c>
      <c r="B534" s="11" t="s">
        <v>672</v>
      </c>
      <c r="C534" s="13" t="s">
        <v>673</v>
      </c>
      <c r="D534" s="11" t="s">
        <v>13</v>
      </c>
      <c r="E534" s="11">
        <v>1</v>
      </c>
      <c r="F534" s="26" t="s">
        <v>14</v>
      </c>
      <c r="G534" s="15">
        <v>5</v>
      </c>
      <c r="H534" s="15">
        <f t="shared" si="24"/>
        <v>5</v>
      </c>
      <c r="I534" s="43">
        <v>1.7749999999999999</v>
      </c>
      <c r="J534" s="39">
        <f t="shared" si="25"/>
        <v>1.3312499999999998</v>
      </c>
    </row>
    <row r="535" spans="1:10" ht="14.1" customHeight="1">
      <c r="A535" s="16">
        <v>70</v>
      </c>
      <c r="B535" s="16" t="s">
        <v>674</v>
      </c>
      <c r="C535" s="18" t="s">
        <v>675</v>
      </c>
      <c r="D535" s="16" t="s">
        <v>23</v>
      </c>
      <c r="E535" s="16">
        <v>2</v>
      </c>
      <c r="F535" s="27" t="s">
        <v>14</v>
      </c>
      <c r="G535" s="28">
        <v>10</v>
      </c>
      <c r="H535" s="28">
        <f t="shared" si="24"/>
        <v>20</v>
      </c>
      <c r="I535" s="49">
        <v>7.1</v>
      </c>
      <c r="J535" s="39">
        <f t="shared" si="25"/>
        <v>5.3249999999999993</v>
      </c>
    </row>
    <row r="536" spans="1:10" ht="14.1" customHeight="1">
      <c r="A536" s="11">
        <v>71</v>
      </c>
      <c r="B536" s="11" t="s">
        <v>676</v>
      </c>
      <c r="C536" s="13" t="s">
        <v>677</v>
      </c>
      <c r="D536" s="11" t="s">
        <v>13</v>
      </c>
      <c r="E536" s="11">
        <v>1</v>
      </c>
      <c r="F536" s="26" t="s">
        <v>14</v>
      </c>
      <c r="G536" s="15">
        <v>18</v>
      </c>
      <c r="H536" s="15">
        <f t="shared" si="24"/>
        <v>18</v>
      </c>
      <c r="I536" s="43">
        <v>6.39</v>
      </c>
      <c r="J536" s="39">
        <f t="shared" si="25"/>
        <v>4.7924999999999995</v>
      </c>
    </row>
    <row r="537" spans="1:10" ht="14.1" customHeight="1">
      <c r="A537" s="16">
        <v>72</v>
      </c>
      <c r="B537" s="16" t="s">
        <v>678</v>
      </c>
      <c r="C537" s="18" t="s">
        <v>679</v>
      </c>
      <c r="D537" s="19"/>
      <c r="E537" s="16">
        <v>4</v>
      </c>
      <c r="F537" s="27" t="s">
        <v>14</v>
      </c>
      <c r="G537" s="28">
        <v>78</v>
      </c>
      <c r="H537" s="28">
        <f t="shared" si="24"/>
        <v>312</v>
      </c>
      <c r="I537" s="49">
        <v>110.75999999999999</v>
      </c>
      <c r="J537" s="39">
        <f t="shared" si="25"/>
        <v>83.07</v>
      </c>
    </row>
    <row r="538" spans="1:10" ht="14.1" customHeight="1">
      <c r="A538" s="11">
        <v>73</v>
      </c>
      <c r="B538" s="11" t="s">
        <v>680</v>
      </c>
      <c r="C538" s="13" t="s">
        <v>681</v>
      </c>
      <c r="D538" s="14" t="s">
        <v>682</v>
      </c>
      <c r="E538" s="11">
        <v>1</v>
      </c>
      <c r="F538" s="26" t="s">
        <v>14</v>
      </c>
      <c r="G538" s="15">
        <v>28</v>
      </c>
      <c r="H538" s="15">
        <f t="shared" si="24"/>
        <v>28</v>
      </c>
      <c r="I538" s="43">
        <v>9.94</v>
      </c>
      <c r="J538" s="39">
        <f t="shared" si="25"/>
        <v>7.4550000000000001</v>
      </c>
    </row>
    <row r="539" spans="1:10" ht="14.1" customHeight="1">
      <c r="A539" s="16">
        <v>74</v>
      </c>
      <c r="B539" s="16" t="s">
        <v>683</v>
      </c>
      <c r="C539" s="18" t="s">
        <v>684</v>
      </c>
      <c r="D539" s="19" t="s">
        <v>685</v>
      </c>
      <c r="E539" s="16">
        <v>1</v>
      </c>
      <c r="F539" s="27" t="s">
        <v>14</v>
      </c>
      <c r="G539" s="28">
        <v>10</v>
      </c>
      <c r="H539" s="28">
        <f t="shared" si="24"/>
        <v>10</v>
      </c>
      <c r="I539" s="49">
        <v>3.55</v>
      </c>
      <c r="J539" s="39">
        <f t="shared" si="25"/>
        <v>2.6624999999999996</v>
      </c>
    </row>
    <row r="540" spans="1:10" ht="14.1" customHeight="1">
      <c r="A540" s="11">
        <v>75</v>
      </c>
      <c r="B540" s="11" t="s">
        <v>686</v>
      </c>
      <c r="C540" s="13" t="s">
        <v>687</v>
      </c>
      <c r="D540" s="14"/>
      <c r="E540" s="11">
        <v>1</v>
      </c>
      <c r="F540" s="26" t="s">
        <v>14</v>
      </c>
      <c r="G540" s="15">
        <v>10</v>
      </c>
      <c r="H540" s="15">
        <f t="shared" si="24"/>
        <v>10</v>
      </c>
      <c r="I540" s="43">
        <v>3.55</v>
      </c>
      <c r="J540" s="39">
        <f t="shared" si="25"/>
        <v>2.6624999999999996</v>
      </c>
    </row>
    <row r="541" spans="1:10" ht="14.1" customHeight="1">
      <c r="A541" s="16">
        <v>76</v>
      </c>
      <c r="B541" s="16" t="s">
        <v>688</v>
      </c>
      <c r="C541" s="18" t="s">
        <v>689</v>
      </c>
      <c r="D541" s="19"/>
      <c r="E541" s="16">
        <v>1</v>
      </c>
      <c r="F541" s="27" t="s">
        <v>14</v>
      </c>
      <c r="G541" s="28">
        <v>12</v>
      </c>
      <c r="H541" s="28">
        <f t="shared" si="24"/>
        <v>12</v>
      </c>
      <c r="I541" s="49">
        <v>4.26</v>
      </c>
      <c r="J541" s="39">
        <f t="shared" si="25"/>
        <v>3.1949999999999998</v>
      </c>
    </row>
    <row r="542" spans="1:10" ht="14.1" customHeight="1">
      <c r="A542" s="11">
        <v>77</v>
      </c>
      <c r="B542" s="11" t="s">
        <v>690</v>
      </c>
      <c r="C542" s="13" t="s">
        <v>691</v>
      </c>
      <c r="D542" s="14"/>
      <c r="E542" s="11">
        <v>1</v>
      </c>
      <c r="F542" s="26" t="s">
        <v>14</v>
      </c>
      <c r="G542" s="15">
        <v>50</v>
      </c>
      <c r="H542" s="15">
        <f t="shared" si="24"/>
        <v>50</v>
      </c>
      <c r="I542" s="43">
        <v>17.75</v>
      </c>
      <c r="J542" s="39">
        <f t="shared" si="25"/>
        <v>13.3125</v>
      </c>
    </row>
    <row r="543" spans="1:10" ht="14.1" customHeight="1">
      <c r="A543" s="21"/>
      <c r="B543" s="22"/>
      <c r="C543" s="21"/>
      <c r="D543" s="21"/>
      <c r="E543" s="21" t="s">
        <v>692</v>
      </c>
      <c r="F543" s="23" t="s">
        <v>533</v>
      </c>
      <c r="G543" s="24"/>
      <c r="H543" s="24">
        <f>SUM(H465:H542)</f>
        <v>6743.48</v>
      </c>
      <c r="I543" s="47">
        <v>2393.9354000000008</v>
      </c>
      <c r="J543" s="39">
        <f t="shared" si="25"/>
        <v>1795.4515500000007</v>
      </c>
    </row>
    <row r="544" spans="1:10">
      <c r="B544" s="29"/>
      <c r="F544" s="29"/>
      <c r="I544" s="50"/>
      <c r="J544" s="40"/>
    </row>
    <row r="545" spans="1:10" s="33" customFormat="1" ht="26.25">
      <c r="A545" s="2"/>
      <c r="B545" s="30"/>
      <c r="C545" s="30" t="s">
        <v>2</v>
      </c>
      <c r="D545" s="31" t="s">
        <v>533</v>
      </c>
      <c r="E545" s="31"/>
      <c r="F545" s="30"/>
      <c r="G545" s="32"/>
      <c r="H545" s="32">
        <f>+H543+H454</f>
        <v>236490.307554</v>
      </c>
      <c r="I545" s="51">
        <f>+I543+I454</f>
        <v>50640.769186340025</v>
      </c>
      <c r="J545" s="41">
        <f>SUM(J543+J454)</f>
        <v>37967.031889755017</v>
      </c>
    </row>
    <row r="546" spans="1:10">
      <c r="C546" s="29"/>
      <c r="G546" s="29"/>
      <c r="H546" s="29"/>
      <c r="J546" s="52"/>
    </row>
  </sheetData>
  <mergeCells count="4">
    <mergeCell ref="B1:I3"/>
    <mergeCell ref="B4:I4"/>
    <mergeCell ref="B458:I460"/>
    <mergeCell ref="B461:I4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G#2 HERRAJES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pvera</cp:lastModifiedBy>
  <dcterms:created xsi:type="dcterms:W3CDTF">2022-08-01T22:31:51Z</dcterms:created>
  <dcterms:modified xsi:type="dcterms:W3CDTF">2023-01-11T18:17:29Z</dcterms:modified>
</cp:coreProperties>
</file>